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Sheet1!$A$3:$J$95</definedName>
    <definedName name="_xlnm.Print_Titles" localSheetId="0">Sheet1!$3:$3</definedName>
    <definedName name="_xlnm.Print_Area" localSheetId="0">Sheet1!$A$1:$J$90</definedName>
  </definedNames>
  <calcPr calcId="144525"/>
</workbook>
</file>

<file path=xl/sharedStrings.xml><?xml version="1.0" encoding="utf-8"?>
<sst xmlns="http://schemas.openxmlformats.org/spreadsheetml/2006/main" count="592" uniqueCount="401">
  <si>
    <t>附件2</t>
  </si>
  <si>
    <t>丽水市中医药发展“十四五”重大项目清单</t>
  </si>
  <si>
    <t>序号</t>
  </si>
  <si>
    <t>项目名称</t>
  </si>
  <si>
    <t>项目赋码(备案号）</t>
  </si>
  <si>
    <t>建设规模和内容</t>
  </si>
  <si>
    <t>建设地点</t>
  </si>
  <si>
    <t>起止年限</t>
  </si>
  <si>
    <t>总投资（万元）</t>
  </si>
  <si>
    <t>2021-2025年计划投资（万元）</t>
  </si>
  <si>
    <t>项目业主</t>
  </si>
  <si>
    <t>责任单位</t>
  </si>
  <si>
    <t>总  计（81个）</t>
  </si>
  <si>
    <t>一、市本级（17个）</t>
  </si>
  <si>
    <t>丽水市中医院传承创新楼工程</t>
  </si>
  <si>
    <t>2019-331102-84-01-828115</t>
  </si>
  <si>
    <t>总建筑面积32441平方米，其中地上十三层建筑面积27611平方米，地下二层建筑面积4830平方米。新增用地约5.2亩，拟建设中医治未病中心、中医诊疗区、中医药经典病房、中医疫病研究中心、呼吸与危重病病区、名老中医经验传承工作室、中医康养中心等内容。</t>
  </si>
  <si>
    <t>丽水市</t>
  </si>
  <si>
    <t>2020-2023</t>
  </si>
  <si>
    <t>丽水市中医院</t>
  </si>
  <si>
    <t>丽水市中医院“一院两区”项目</t>
  </si>
  <si>
    <t>/</t>
  </si>
  <si>
    <t>地上面积约105000平方米，地下面积约40000平方米。主要建设内容：中西医结合康复中心、中西医结合老年医学中心、中医疫病防治中心、医技综合楼、教培基地、中医药研究中心、考试基地、中草药制剂中心以及配套用房等。</t>
  </si>
  <si>
    <t>2022-2028</t>
  </si>
  <si>
    <t>浙西南老年医疗中心医养结合综合体</t>
  </si>
  <si>
    <t>建筑面积约40000平方，总床位700张，5栋6层建筑物各设地下二层。</t>
  </si>
  <si>
    <t>现丽水市第二人民医院</t>
  </si>
  <si>
    <t>2021-2025</t>
  </si>
  <si>
    <t>丽水市第二人民医院</t>
  </si>
  <si>
    <t>丽水市卫生健康委</t>
  </si>
  <si>
    <t>丽水道地药材良种繁育与生态种植技术体系建设</t>
  </si>
  <si>
    <t>培育丽水道地药材主导品种10个，研发高效繁育及生态种植技术5套以上，建立重点基地30个，技术支撑标准化种植面积5000亩。</t>
  </si>
  <si>
    <t>丽水九县（市、区）</t>
  </si>
  <si>
    <t>丽水市农林科学研究院</t>
  </si>
  <si>
    <t>医药大健康产业园一期项目（中药饮片及中药提取、研发中心、仓储中心）</t>
  </si>
  <si>
    <t>2016－331100－27－03－009194（丽开经备[2016]2号）</t>
  </si>
  <si>
    <t>维康中药饮片及中药提取、研发中心、仓储中心等建设项目，占地面积56410平方米，总建筑面积65047平方米。</t>
  </si>
  <si>
    <t>丽水南城水阁区块绿谷大道和遂松路交叉口东北侧</t>
  </si>
  <si>
    <t>2016-2021</t>
  </si>
  <si>
    <t>浙江维康药业股份有限公司</t>
  </si>
  <si>
    <t>医药大健康产业园二期项目（辅料车间、包装材料车间、中药制剂大楼两栋、综合楼）</t>
  </si>
  <si>
    <t>辅料车间、包装材料车间、中药制剂大楼及综合大楼等建设项目。</t>
  </si>
  <si>
    <t>2021-2026</t>
  </si>
  <si>
    <t>浙江老艺人生物科技有限公司养生食品园</t>
  </si>
  <si>
    <t>年产700吨丽水特色系列养生食品项目</t>
  </si>
  <si>
    <t>丽水南城七有秧区块B一76工业地块</t>
  </si>
  <si>
    <t>2021-2022</t>
  </si>
  <si>
    <t>周戈</t>
  </si>
  <si>
    <t>浙江老艺人生物科技有限公司养生食品园项目</t>
  </si>
  <si>
    <t>“中草药栽培与加工技术”专业申办</t>
  </si>
  <si>
    <t>1.申报“中草药栽培与加工技术”专业；2.在2023年底前实现至少1个班规模的招生。</t>
  </si>
  <si>
    <t>丽水职业技术学院</t>
  </si>
  <si>
    <t>2021-2023</t>
  </si>
  <si>
    <t>中医药与健康产业学院(丽水市中药研究院)</t>
  </si>
  <si>
    <t>集一批领军人才、特色科技人才、高技能应用人才，建设集人才培养、技术创新、成果转化、企业孵化、技术服务等为一体的丽水学院中医药与健康产业学院，着力发展生物医药产业，重点开展原料药、生物提取、中药制药和中药保健品研发及产业化,打造成为浙西南科创走廊的中医药研发攻关基地、孵化推广基地、技术人才的培育集聚基地，成为全省一流的省级产业学院。</t>
  </si>
  <si>
    <t>丽水学院</t>
  </si>
  <si>
    <t>待定</t>
  </si>
  <si>
    <t>南明山街道中药材产业项目</t>
  </si>
  <si>
    <t>拟发展前胡种植2000亩，贝母种植500亩</t>
  </si>
  <si>
    <r>
      <rPr>
        <sz val="12"/>
        <rFont val="仿宋_GB2312"/>
        <charset val="134"/>
      </rPr>
      <t>前</t>
    </r>
    <r>
      <rPr>
        <sz val="12"/>
        <rFont val="宋体"/>
        <charset val="134"/>
      </rPr>
      <t>垟</t>
    </r>
    <r>
      <rPr>
        <sz val="12"/>
        <rFont val="仿宋_GB2312"/>
        <charset val="134"/>
      </rPr>
      <t>村、大源村、陶庄村等村</t>
    </r>
  </si>
  <si>
    <t>南明山街道办事处</t>
  </si>
  <si>
    <t>开发区管委会</t>
  </si>
  <si>
    <t>200亩浙贝母及畲药种植示范基地</t>
  </si>
  <si>
    <t>拟建成中药材种植核心示范基地200亩。分三期进行:一期已种植60余亩浙贝母;二期拟培育民族药畲药（进入国家炮制规范的食凉茶、地稔等11个品种）种植,且正在谋划中;三期拟主要种植上述浙贝母及畲药。</t>
  </si>
  <si>
    <t>丽水经济开发区南明山街道大凉山</t>
  </si>
  <si>
    <t>2020-2025</t>
  </si>
  <si>
    <r>
      <rPr>
        <sz val="12"/>
        <rFont val="仿宋_GB2312"/>
        <charset val="134"/>
      </rPr>
      <t>浙江贝尼菲特药业、前</t>
    </r>
    <r>
      <rPr>
        <sz val="12"/>
        <rFont val="宋体"/>
        <charset val="134"/>
      </rPr>
      <t>垟</t>
    </r>
    <r>
      <rPr>
        <sz val="12"/>
        <rFont val="仿宋_GB2312"/>
        <charset val="134"/>
      </rPr>
      <t>村种植合作社</t>
    </r>
  </si>
  <si>
    <t>维康药业中药材示范基地建设</t>
  </si>
  <si>
    <t>中药材示范基地共3500亩，内容主要包括：中药材金银花种植基地3000亩、药渣循环化处理中心建设500亩。</t>
  </si>
  <si>
    <r>
      <rPr>
        <sz val="12"/>
        <rFont val="仿宋_GB2312"/>
        <charset val="134"/>
      </rPr>
      <t>丽水经济开发区公司厂区后背的</t>
    </r>
    <r>
      <rPr>
        <sz val="12"/>
        <rFont val="宋体"/>
        <charset val="134"/>
      </rPr>
      <t>垟</t>
    </r>
    <r>
      <rPr>
        <sz val="12"/>
        <rFont val="仿宋_GB2312"/>
        <charset val="134"/>
      </rPr>
      <t>山脚后山</t>
    </r>
  </si>
  <si>
    <t>灵芝铁皮石斛全产业链三产融合发展</t>
  </si>
  <si>
    <t>（1）灵芝、铁皮石斛林下生态种植基地建设；（2）高活性灵芝、铁石斛冻干粉高值化加工；（3）年产1000万瓶灵芝、铁皮石斛养生膏方自动化生产线建设；（4）五行养生博物馆、健康旅游展销中心建设、新零售会员健康促进服务体系建设。</t>
  </si>
  <si>
    <t>丽水经济开发区、龙泉种植基地</t>
  </si>
  <si>
    <t>浙江五养堂药业有限公司</t>
  </si>
  <si>
    <t>年产300台套真空乳化系统及化妆品配料成套设备项目</t>
  </si>
  <si>
    <t>2020-331151-41-03-120806</t>
  </si>
  <si>
    <t>项目为年产300台套真空乳化系统及化妆品配料成套设备项目，总投资约为13000万元，固定资产投资1.2亿元，拟用地约51亩，项目建成后，预计年产值可达28000万元，上缴税收1200万元。</t>
  </si>
  <si>
    <t>东扩区块H-12-3工业地块</t>
  </si>
  <si>
    <t>2020-2022</t>
  </si>
  <si>
    <t>浙江天富科技有限公司</t>
  </si>
  <si>
    <t>年产500吨
植物提取物项目</t>
  </si>
  <si>
    <t>2101-331151-04-01-303587</t>
  </si>
  <si>
    <t>建设年产500吨植物提取物生产工厂，主要包括葡萄籽、蓝莓、蔓越莓、银杏叶、接骨木等天然植物提取物产品，并计划建两条生产线，分别为超临界流体提取技术工艺和传统提取加工工艺，以满足市场需求。项目总投资1.25亿元（可引入外资500万美元），其中固定资产投资8500万元，流动资金4000万元。项目建成后总产值能达到2亿元以上，年上缴税金约1300万元以上。</t>
  </si>
  <si>
    <t>东扩区块F-14-1工业地块</t>
  </si>
  <si>
    <t>浙江天狮生物科技有限公司</t>
  </si>
  <si>
    <t>年产3000吨中药饮片建设租赁项目</t>
  </si>
  <si>
    <t>2011-331151-07-02-158208</t>
  </si>
  <si>
    <t>建设年产3000吨中药饮片建设租赁项目。中药饮片是中药材经过按中医药理论、中药炮制方法，经过加工炮制后的，可直接用于中医临床的中药。项目总投资4500万元，其中固定资产投资2500万元，铺底流动资金2000万元，项目建成后，预计可实现产值1亿元，上缴税收600万元。</t>
  </si>
  <si>
    <r>
      <rPr>
        <sz val="12"/>
        <rFont val="仿宋_GB2312"/>
        <charset val="134"/>
      </rPr>
      <t>租赁南明路782号瑞艺科技公司租赁场地约5000</t>
    </r>
    <r>
      <rPr>
        <sz val="12"/>
        <rFont val="宋体"/>
        <charset val="134"/>
      </rPr>
      <t>㎡</t>
    </r>
  </si>
  <si>
    <t>2020-2021</t>
  </si>
  <si>
    <t>浙江千草中药饮片有限公司</t>
  </si>
  <si>
    <t>西红花深加工项目</t>
  </si>
  <si>
    <t>项目将导入同仁堂的技术团队及产品生产资质，建设主打西红花概念的化妆品、药品、保健品生产线，并且其产品80%销售给同仁堂公司。其产业链上游是西红花种植，下游是西红药的深加工，以西红花为概念生产化妆品、药品、保健品。项目拟在开发区拿地约280亩，总投资13亿元（其中基建投资约7亿元，设备投资约6亿元），形成年产2000万的西红花保健品、西红花化妆品、及西红花药品生产能力。项目建成后，可实现产值22亿元，上缴税收2.8亿元。</t>
  </si>
  <si>
    <t>七百秧区块</t>
  </si>
  <si>
    <t>浙江方园药业有限公司</t>
  </si>
  <si>
    <t>二、莲都区（3个）</t>
  </si>
  <si>
    <t>年产8800吨茶叶精深加工产品建设项目</t>
  </si>
  <si>
    <t>2104-331102-14-01-793117</t>
  </si>
  <si>
    <r>
      <rPr>
        <sz val="12"/>
        <rFont val="仿宋_GB2312"/>
        <charset val="134"/>
      </rPr>
      <t>建设吨功能性速溶茶、抹茶系列产品生产线项目，新建总建筑面积约57315</t>
    </r>
    <r>
      <rPr>
        <sz val="12"/>
        <rFont val="宋体"/>
        <charset val="134"/>
      </rPr>
      <t>㎡。</t>
    </r>
  </si>
  <si>
    <t>莲都区碧湖镇高溪工业区</t>
  </si>
  <si>
    <t>浙江茗叶植物科技有限公司</t>
  </si>
  <si>
    <t>丽水工业园区管委会</t>
  </si>
  <si>
    <t>老竹中草药养老养生园项目</t>
  </si>
  <si>
    <t>规划总面积约200 亩，拟建中草药、五谷杂粮、绿色农林产品种植基地，老人医疗保健中心、服务中心、文化中心、医院护理式老人公寓、农场等集观光、养生养老、旅游度假、会务交流等为一体的旅游目的地。</t>
  </si>
  <si>
    <t>莲都区老竹镇后坑村</t>
  </si>
  <si>
    <t>2022-2030</t>
  </si>
  <si>
    <t>莲都区文广旅体局</t>
  </si>
  <si>
    <t>丽新中草药深加工园区</t>
  </si>
  <si>
    <t>利用丽新乡高铁站和南山--丽新公路的交通区位优势，新建一个占地面积200亩左右的中草药深加工园区，利用丽水青山绿水的生态环境优势，发挥莲都种植铁皮石斛、覆盆子等中药材产业优势，解决全市大型中草药深加工企业的空白，推进丽水生态产品价值机制试点。</t>
  </si>
  <si>
    <t>莲都区丽新乡</t>
  </si>
  <si>
    <t>2023-2025</t>
  </si>
  <si>
    <t>莲都区经济商务局</t>
  </si>
  <si>
    <t>三、龙泉市（5个）</t>
  </si>
  <si>
    <t>龙泉林下灵芝全产业链数字化建设项目</t>
  </si>
  <si>
    <r>
      <rPr>
        <sz val="12"/>
        <rFont val="仿宋_GB2312"/>
        <charset val="134"/>
      </rPr>
      <t>总用地面积2684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，现有2#厂房建设完毕，占地面积756.48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，建筑面积2004.70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，已投入生产使用。现需建设1#厂房，占地面积432.06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，建筑面积1782.16</t>
    </r>
    <r>
      <rPr>
        <sz val="12"/>
        <rFont val="宋体"/>
        <charset val="134"/>
      </rPr>
      <t>㎡。</t>
    </r>
  </si>
  <si>
    <t>浙江省丽水市龙泉市大沙工业园区龙窑路11号</t>
  </si>
  <si>
    <t>浙江渊健生物科技有限公司</t>
  </si>
  <si>
    <t>龙泉市农业农村局</t>
  </si>
  <si>
    <t>龙泉市铁皮石斛康养产业园数字化提升项目</t>
  </si>
  <si>
    <t>建设铁皮石斛数字化管理育苗中心5000平米；文化培训研学养生康养综合楼及食宿养生场所共计3500平米；综合服务园区窗口280平米。</t>
  </si>
  <si>
    <t>浙江省龙泉市西街街道周村</t>
  </si>
  <si>
    <t>浙江龙泉唯珍堂生物科技有限公司</t>
  </si>
  <si>
    <t>龙泉市森林康养产业建设项目</t>
  </si>
  <si>
    <t>建设药菌森林康养产业基地600亩，主要品种为灵芝、铁皮石斛、黄精等；建设森林康养休闲营地1个，其中森林康养步道4公里、观景亭2个、游客接待中心、康养民宿和产品展销展示厅共2500平方米，停车场500平方米、公厕2个；完善森林康养5G配套设施、药菌馆1座、丛林拓展2000米、悬崖康养帐篷屋5座，设置安全护栏和标牌标识等；建设森林药菌康养研学基地及康养农产品电商平台等。</t>
  </si>
  <si>
    <t>龙泉市锦溪镇泉灵谷</t>
  </si>
  <si>
    <t>浙江国镜二期厂房建设项目</t>
  </si>
  <si>
    <t>2011-331181-04-01-121061</t>
  </si>
  <si>
    <t>建设一栋面积约17000平方米的中药制剂、院内制剂及保健食品、特医食品制剂大楼。</t>
  </si>
  <si>
    <t>龙泉市炉田工业园区科伦大道9号</t>
  </si>
  <si>
    <t>浙江国镜药业有限公司</t>
  </si>
  <si>
    <t>龙泉市经济开发区管委会</t>
  </si>
  <si>
    <t>龙泉市中医医院迁建工程项目</t>
  </si>
  <si>
    <t>2019-331181-84-01-020589-000</t>
  </si>
  <si>
    <t>项目建设用地面积约17505平方米，建筑面积约35310平方米，按照二级甲等医院规模迁建中医医院，建设医疗综合楼、病房综合楼以及配套附属工程等</t>
  </si>
  <si>
    <t>龙泉市中山路与公园路交叉口西北角</t>
  </si>
  <si>
    <t>2019-2022</t>
  </si>
  <si>
    <t>龙泉市中医医院</t>
  </si>
  <si>
    <t>龙泉市发改局</t>
  </si>
  <si>
    <t>四、青田县（5个）</t>
  </si>
  <si>
    <t>稻药轮作保粮促增收项目</t>
  </si>
  <si>
    <t>全县范围内推广药稻轮作基地3000亩，实现一亩田万元钱，助力乡村振兴。</t>
  </si>
  <si>
    <t>青田县</t>
  </si>
  <si>
    <t>2019-2025</t>
  </si>
  <si>
    <t>青田县碧伟中药材种植专业合作社</t>
  </si>
  <si>
    <t>青田县供销社</t>
  </si>
  <si>
    <t>千亩百合养生休闲观光及加工园建设</t>
  </si>
  <si>
    <t>建立百合示范基地1500亩及启动百合深加工厂建设。</t>
  </si>
  <si>
    <t>浙江碧丰农业开发有限公司</t>
  </si>
  <si>
    <t>青田县农业农村局</t>
  </si>
  <si>
    <t>青田县覆盆子深加工项目</t>
  </si>
  <si>
    <t>覆盆子康养饮品的研发销售。</t>
  </si>
  <si>
    <t>浙江掌覆康农业开发有限公司</t>
  </si>
  <si>
    <t>青田县中医医院中医传承创新大楼建设</t>
  </si>
  <si>
    <r>
      <rPr>
        <sz val="12"/>
        <rFont val="仿宋_GB2312"/>
        <charset val="134"/>
      </rPr>
      <t>项目总建筑面积1.5万平方米，</t>
    </r>
    <r>
      <rPr>
        <sz val="12"/>
        <rFont val="宋体"/>
        <charset val="134"/>
        <scheme val="minor"/>
      </rPr>
      <t>含名老中医传承工作室、中医助理医师培训及中医技能培训用房、中药制剂室、中医特色治疗区及治未病中心、疫病防治分中心、中医康复中心、中医博物馆、陈无择学术研究中心等建设。</t>
    </r>
  </si>
  <si>
    <t>青田县温溪镇</t>
  </si>
  <si>
    <t>2022-2026</t>
  </si>
  <si>
    <t>青田县中医医院</t>
  </si>
  <si>
    <t>青田县卫生健康局</t>
  </si>
  <si>
    <t>药养生态园综合体项目</t>
  </si>
  <si>
    <t>中草药种植基地、新影影视基地、民宿、欧式影视文化街区、养生别墅。</t>
  </si>
  <si>
    <t>2023-2028</t>
  </si>
  <si>
    <t>新影文化产业发展有限公司</t>
  </si>
  <si>
    <t>五、云和县（2个）</t>
  </si>
  <si>
    <t>云和县中医医院迁建工程</t>
  </si>
  <si>
    <t>2020-331125-84-01-107258</t>
  </si>
  <si>
    <r>
      <rPr>
        <sz val="12"/>
        <rFont val="仿宋_GB2312"/>
        <charset val="134"/>
      </rPr>
      <t>按二级甲等标准建设，总用地面积约22387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，地上建筑面积约22500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，地下建筑面积约7100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，设计床位250张</t>
    </r>
  </si>
  <si>
    <t>浙江省丽水市云和县中山西路与城西路交叉口西北侧地块。</t>
  </si>
  <si>
    <t>云和县医疗健康集团</t>
  </si>
  <si>
    <t>云和县卫生健康局</t>
  </si>
  <si>
    <t>石塘湖滨板栗林仿野生种植铁皮石斛基地</t>
  </si>
  <si>
    <t>板栗林仿野生种植铁皮石斛，基地规模300亩。</t>
  </si>
  <si>
    <t>云和县石塘镇湖滨村</t>
  </si>
  <si>
    <t>2017-2025</t>
  </si>
  <si>
    <t>云和县森恬农业开发有限公司</t>
  </si>
  <si>
    <t>云和县农业农村局</t>
  </si>
  <si>
    <t>六、庆元县（13个）</t>
  </si>
  <si>
    <t>庆元县国家稀缺中药材（白芨、重楼）种植基地项目</t>
  </si>
  <si>
    <t>2018-331126-01-03-072490-000</t>
  </si>
  <si>
    <t>一是中药材种养项目，包括珍稀药材栽培区、以澄湖村为中心，建设国家稀缺中药材白芨、重楼种植基地、以及种苗繁育基地；二是中药材加工项目，包括中药材加工厂，中药材标准化管理中心；三是中药材三产项目，包括药博园，中药材科技馆，康养民宿，膳食养生等</t>
  </si>
  <si>
    <t>庆元县张村乡</t>
  </si>
  <si>
    <t>2018-2025</t>
  </si>
  <si>
    <t>浙江乾宁医药集团有限公司</t>
  </si>
  <si>
    <t>庆元县五大堡乡温岙背珍稀药材种质种苗基地建设项目</t>
  </si>
  <si>
    <t>2020-331126-01-03-146320</t>
  </si>
  <si>
    <t>流转土地300亩，发展珍稀名贵中药材苗木基地，种植培育黄精、重楼、八角盘等珍稀名贵中药材苗，完善基地交通基础设施建设等</t>
  </si>
  <si>
    <t>庆元县五大堡乡</t>
  </si>
  <si>
    <t>五大堡乡</t>
  </si>
  <si>
    <t>庆元林场林下道地药园项目</t>
  </si>
  <si>
    <t>2017-331126-01-03-034300-000</t>
  </si>
  <si>
    <t>项目位于庆元林场白岭头林区“马家庄洋”区块，建设林下道地药园一千亩以上，打造全国东南沿海最大的林下道地药园，并配套建设相关基础设施。建成后将带动周边村庄农户发展林下经济、村集体经济发展，助力乡村振兴</t>
  </si>
  <si>
    <t>庆元林场</t>
  </si>
  <si>
    <t>2018-2023</t>
  </si>
  <si>
    <t>庆元县三禾元农业发展有限公司</t>
  </si>
  <si>
    <t>庆元县农业农村局</t>
  </si>
  <si>
    <t>浙江方格药业中药材种养综合基地</t>
  </si>
  <si>
    <t>流转土地60亩，建立标准中药材种植大棚，种植灵芝、灰树花等中药材；同时建设康养中心及配套项目，建筑面积3290平方米</t>
  </si>
  <si>
    <t>庆元县淤上乡</t>
  </si>
  <si>
    <t>浙江方格药业有限公司</t>
  </si>
  <si>
    <t>庆元县隆宫乡多花黄精种植生产加工基地建设项目</t>
  </si>
  <si>
    <t>隆宫乡中村村、桃园村、源山等9个村种植多花黄精5000亩，以及建设加工基地和相关配套设施等</t>
  </si>
  <si>
    <t>庆元县隆宫乡</t>
  </si>
  <si>
    <t>庆元县致富园家庭农场、庆元县联众种植专业合作等新型经营主体</t>
  </si>
  <si>
    <t>庆元县屏都综合新区生物科技产业园工程</t>
  </si>
  <si>
    <t>2020-331126-48-01-123494</t>
  </si>
  <si>
    <t>建设生物科技产业园：新建标准厂房（建筑面积约125116平方米）、配套商业用房（建筑面积约35000平方米）、企业服务中心及人才公寓（建筑面积约19424平方米），土石方开挖、边坡防护、道路、给排水、电力及通讯设施等七通一平建设</t>
  </si>
  <si>
    <t>庆元县屏都综合新区</t>
  </si>
  <si>
    <t>庆元县工业园区建设发展有限公司</t>
  </si>
  <si>
    <t>庆元县工业园区</t>
  </si>
  <si>
    <t>庆元县黄精精深加工产业化项目</t>
  </si>
  <si>
    <t>该项目拟用地30亩，依托本地林下种植药材黄精进行食品及保健产品在精深加工，建设综合楼、标准加工车间及配套生产设备采购</t>
  </si>
  <si>
    <t>2022-2025</t>
  </si>
  <si>
    <t>庆元县经济商务局</t>
  </si>
  <si>
    <t>浙江方格药业生物科技新项目</t>
  </si>
  <si>
    <t>项目预计总投资8000万元，新增用地15.2亩。</t>
  </si>
  <si>
    <t>2023-2026</t>
  </si>
  <si>
    <t>庆元县经商局</t>
  </si>
  <si>
    <t>庆元县荷地镇林下经济产业发展项目</t>
  </si>
  <si>
    <t>项目拟利用苏湖村至双苗尖沿线连片1500-2000亩阔叶林、松树林，建设林下重楼、黄精等珍稀中药材种植基地，开展集约种植模式，带动产业发展</t>
  </si>
  <si>
    <t>庆元县荷地镇</t>
  </si>
  <si>
    <t>2021-2024</t>
  </si>
  <si>
    <t>庆元县岱头林场林下中药材基地</t>
  </si>
  <si>
    <t>项目选址贤良村，种植黄精、三叶青、重楼等中药材1000亩，配套建设中药材基地基础设施，中药材展厅等。</t>
  </si>
  <si>
    <t>庆元县贤良镇</t>
  </si>
  <si>
    <t>御竹香农林专业合作社</t>
  </si>
  <si>
    <t>庆元县石川林下中药材套种基地</t>
  </si>
  <si>
    <t>在贤良镇石川村现有锥栗林基础上套种白芨等中药材300亩。</t>
  </si>
  <si>
    <t>庆元县强荣家庭农场</t>
  </si>
  <si>
    <t>庆元县大济康养文化园</t>
  </si>
  <si>
    <t>2011-331126-04-01-189793</t>
  </si>
  <si>
    <t>新建大济文化体育绿道网、洋心地热温泉中心、青年度假公寓、蘑菇屋民宿、浙西南中医康养综合体、半湾休闲养生养老区、通用航空基地。</t>
  </si>
  <si>
    <r>
      <rPr>
        <sz val="12"/>
        <rFont val="仿宋_GB2312"/>
        <charset val="134"/>
      </rPr>
      <t>庆元县</t>
    </r>
    <r>
      <rPr>
        <sz val="12"/>
        <rFont val="宋体"/>
        <charset val="134"/>
      </rPr>
      <t>濛</t>
    </r>
    <r>
      <rPr>
        <sz val="12"/>
        <rFont val="仿宋_GB2312"/>
        <charset val="134"/>
      </rPr>
      <t>洲街道</t>
    </r>
  </si>
  <si>
    <t>2021-2027</t>
  </si>
  <si>
    <t>庆元县文广旅体局</t>
  </si>
  <si>
    <t>浙西南中医养老护理康复中心（庆元县中医院迁建工程）</t>
  </si>
  <si>
    <t>总用地面积：约17262平方米（25.88亩），核定床位250床，投资1.58亿元，总建筑面积约26000平方米（其中地上建筑面积约20000平方米，地下建筑面积约6000平方米）。 该项目主要建设内容：新建医技综合用房、康养用房及相关附属用房；设备信息化、消防设施、电气系统、绿化、道路及其他相关配套设施等。</t>
  </si>
  <si>
    <t>庆元县</t>
  </si>
  <si>
    <t>2026-2029</t>
  </si>
  <si>
    <t>庆元县中医院</t>
  </si>
  <si>
    <t>庆元县卫生健康局</t>
  </si>
  <si>
    <t>七、缙云县（6个）</t>
  </si>
  <si>
    <t>缙云县中医医院迁建项目</t>
  </si>
  <si>
    <t>2019-331122-84-01-827394</t>
  </si>
  <si>
    <r>
      <rPr>
        <sz val="12"/>
        <rFont val="仿宋_GB2312"/>
        <charset val="134"/>
      </rPr>
      <t>拆除原人民医院老旧危房9174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；新建建筑总面积13600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，包括住院大楼一幢面积约9800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、后勤楼一幢面积1000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、地下停车库面积2800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；修缮门诊大楼面积12269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；进行停车场地建设、内部交通道路组织、美化绿化。</t>
    </r>
  </si>
  <si>
    <t>缙云县五云街道</t>
  </si>
  <si>
    <t>缙云县卫生健康局</t>
  </si>
  <si>
    <t>缙云县中医医院感染楼及门诊楼建设工程项目</t>
  </si>
  <si>
    <t>2020-331122-84-01-112432</t>
  </si>
  <si>
    <r>
      <rPr>
        <sz val="12"/>
        <rFont val="仿宋_GB2312"/>
        <charset val="134"/>
      </rPr>
      <t>项目建设主要内容包括新建发热门诊及其附属设施，建筑面积1760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；新建地下停车库，建筑面积7187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；门诊楼内部及外立面改造，估算改造面积约21400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。</t>
    </r>
  </si>
  <si>
    <t>铁皮石斛生态养生园</t>
  </si>
  <si>
    <t>基地规模52亩。</t>
  </si>
  <si>
    <t>缙云县新碧街道新西村龙湖自然村</t>
  </si>
  <si>
    <t>2012-2025</t>
  </si>
  <si>
    <t>缙云县双峰绿园家庭农场</t>
  </si>
  <si>
    <t>缙云县农业农村局</t>
  </si>
  <si>
    <t>缙云县丰山竹林灵芝基地</t>
  </si>
  <si>
    <t>基地规模350亩。</t>
  </si>
  <si>
    <t>缙云县新建镇联新村丰山自然村</t>
  </si>
  <si>
    <t>缙云县望杰家庭农场</t>
  </si>
  <si>
    <t>浙江省中医药文化养生旅游示范基地</t>
  </si>
  <si>
    <t>基地规模57亩。</t>
  </si>
  <si>
    <t>缙云县舒洪镇姓王村洪岭脚</t>
  </si>
  <si>
    <t>2014-2025</t>
  </si>
  <si>
    <t>缙云县地缘家庭农场</t>
  </si>
  <si>
    <t>姓潘米仁道地药材基地</t>
  </si>
  <si>
    <t>基地规模120亩。</t>
  </si>
  <si>
    <t>缙云县双溪口乡姓潘村</t>
  </si>
  <si>
    <t>缙云姓潘米仁专业合作社</t>
  </si>
  <si>
    <t>八、遂昌县（6个）</t>
  </si>
  <si>
    <t>五养堂（浙江）中药有限公司年加工500吨三叶青灵芝等中药健康产品及文旅康养三产融合项目</t>
  </si>
  <si>
    <t>2019-331123-27-03-831196</t>
  </si>
  <si>
    <t>占地26亩，建筑面积18000平方米，采购低温冻干机、破壁机、提取设备等5条生产线设备及配套设置，形成年加工500吨三叶青、灵芝等中药健康产品加工能力和文旅康养三产融合服务设施，并投入5000万元建设2000亩三叶青等遂昌特色药材标准化基地。</t>
  </si>
  <si>
    <t>遂昌县石练镇、金竹镇</t>
  </si>
  <si>
    <t>五养堂（浙江）中药有限公司</t>
  </si>
  <si>
    <t>遂昌县农业农村局、石练镇人民政府</t>
  </si>
  <si>
    <t>遂昌三叶青道地药材示范基地产业园区（特色小镇）建设示范项目</t>
  </si>
  <si>
    <t>2019-331123-01-03-817261</t>
  </si>
  <si>
    <t>建立以三叶青等道地药材为基础的带动养生养老康养旅游产业景区</t>
  </si>
  <si>
    <r>
      <rPr>
        <sz val="12"/>
        <rFont val="仿宋_GB2312"/>
        <charset val="134"/>
      </rPr>
      <t>遂昌县</t>
    </r>
    <r>
      <rPr>
        <sz val="12"/>
        <rFont val="宋体"/>
        <charset val="134"/>
      </rPr>
      <t>垵</t>
    </r>
    <r>
      <rPr>
        <sz val="12"/>
        <rFont val="仿宋_GB2312"/>
        <charset val="134"/>
      </rPr>
      <t>口乡</t>
    </r>
    <r>
      <rPr>
        <sz val="12"/>
        <rFont val="宋体"/>
        <charset val="134"/>
      </rPr>
      <t>垵</t>
    </r>
    <r>
      <rPr>
        <sz val="12"/>
        <rFont val="仿宋_GB2312"/>
        <charset val="134"/>
      </rPr>
      <t>口村</t>
    </r>
  </si>
  <si>
    <t>2019-2029</t>
  </si>
  <si>
    <t>遂昌星火中草药专业合作社</t>
  </si>
  <si>
    <t>遂昌县农业农村局</t>
  </si>
  <si>
    <t>遂昌县中医院迁建或改扩建工程</t>
  </si>
  <si>
    <t>拟迁建或改扩建，并适当扩大规模，按二级甲等中医院医院标准建设，规划床位350张，占地60亩。</t>
  </si>
  <si>
    <t>遂昌县城、云峰街道</t>
  </si>
  <si>
    <t>2026-2030</t>
  </si>
  <si>
    <t>遂昌县卫生健康局</t>
  </si>
  <si>
    <t>遂昌县三叶青项目</t>
  </si>
  <si>
    <t>2019-331123-01-03-820486</t>
  </si>
  <si>
    <t>投资规模530万，建设内容为三叶青基地的道路与大棚建设</t>
  </si>
  <si>
    <t>遂昌县金竹镇梭溪塘岭村</t>
  </si>
  <si>
    <t>2019-2021</t>
  </si>
  <si>
    <t>遂昌县青苗中草药专业合作社</t>
  </si>
  <si>
    <t>遂昌县北界村三板桥六坞里中草药种植基地</t>
  </si>
  <si>
    <t>基地建设规模：其中种植药材110亩，道路建设10500平方米，晒场600平方米，生产用房100平方米，水池8立方米。购置90亩黄精种苗22500斤，三叶青种苗50000株。林地整理110亩。</t>
  </si>
  <si>
    <t>遂昌县北界镇</t>
  </si>
  <si>
    <t>遂昌菊和家庭农场</t>
  </si>
  <si>
    <t>遂昌县东峰中药材设施种植基地建设项目</t>
  </si>
  <si>
    <t>基地建设规模8亩，其中:主要建设内容：㈠ 基础设施建设：1.喷滴灌3300平方米；2.钢架（简易连栋）大棚3300平方米。㈢技术推广：引进重楼、黄精、三叶青种苗等种植8亩。</t>
  </si>
  <si>
    <t>遂昌县妙高街道</t>
  </si>
  <si>
    <t>遂昌县德源中草药有限公司</t>
  </si>
  <si>
    <t>九、松阳县（6个）</t>
  </si>
  <si>
    <t>松阳县中医药康养智联网云大脑</t>
  </si>
  <si>
    <t>建设领导驾驶舱、大屏显示系统、具有松阳中医药康养特色的云平台</t>
  </si>
  <si>
    <t>松阳县城</t>
  </si>
  <si>
    <t>2021-2021</t>
  </si>
  <si>
    <t>松阳县田园强村公司</t>
  </si>
  <si>
    <t>浙江振通宏茶业有限公司年产6000吨固体饮料（凉茶、速溶茶类）小包装项目</t>
  </si>
  <si>
    <t>2020-331124-15-03-100078</t>
  </si>
  <si>
    <t>新建厂房48477平方米，新增提取生产线1条，冷库设备1套，包装生产线3组，形成年产6000吨固体饮料（凉茶、速溶茶类）小包装能力。年实现产值48480万元，年税收2981.9万元，年净利润2382.1万元。</t>
  </si>
  <si>
    <t>古市镇十五里村</t>
  </si>
  <si>
    <t>浙江振通宏茶业有限公司</t>
  </si>
  <si>
    <t>松阳县农业农村局</t>
  </si>
  <si>
    <t>松阳县卯山中医药康养综合体</t>
  </si>
  <si>
    <t>2020-331124-61-03-176135</t>
  </si>
  <si>
    <t>卯山森林康养项目计划总投资16.8亿元，分二期建设。其中一期投资3亿元，规划建设用地43亩，主要建设仙人谷温泉养生区、湖溪林场场部康养度假区和卯山俭公祠茶苑三大区块；二期规划建设用地200亩，主要建设道家文化传承中心、国学礼仪培训中心、姓氏文化公园、道医体验馆等。</t>
  </si>
  <si>
    <t>卯山仙人谷</t>
  </si>
  <si>
    <t>2020-2026</t>
  </si>
  <si>
    <t>松阳象昼康养文化发展有限公司</t>
  </si>
  <si>
    <t>松阳县文旅局</t>
  </si>
  <si>
    <t>松阳县中医医院迁建工程</t>
  </si>
  <si>
    <t>2018-331124-83-01-087617-000</t>
  </si>
  <si>
    <t>项目总用地面积56685平方米（85亩），设置医疗总床位500张（含康复医疗床位200张），总建筑面积70406.96平方米（含地下14543.85平方米），主要建设内容包括医疗综合楼（住院楼、门急诊、医技楼、行政楼、中医楼）、后勤楼、发热门诊、地下车库及配套工程。</t>
  </si>
  <si>
    <t>环城南路北侧、竹溪源东侧地块</t>
  </si>
  <si>
    <t>2020-2024</t>
  </si>
  <si>
    <t>松阳县中医医院</t>
  </si>
  <si>
    <t>松阳县卫生健康局</t>
  </si>
  <si>
    <t>松阳县中医药康养产业研究中心</t>
  </si>
  <si>
    <t>建设中医药康养产业研究中心，开展中药材种植研究、中草药材检测、中医师教育培训、中医药文化交流、民间单方验方秘方研究、民间中医师交流等。</t>
  </si>
  <si>
    <t>县城中弄</t>
  </si>
  <si>
    <t>南山大健康产业园</t>
  </si>
  <si>
    <t>2019-331124-88-03-809229</t>
  </si>
  <si>
    <t>项目总用地930亩，其中建设用地263亩，建筑总面积181955平方米，分二期建设，一期康养中心（原中医文化养生村）项目建设用地8412.79平方米（12.6亩），规划总床402张，规划总建筑面积15247.9平方米（含地下室570平方米），机动车位19个。主要包括服务大厅、医技科室、药剂科、康复治疗区、室外康复活动场地、多功能用房、保障系统、行政管理和院内生活用房等设施，一期项目建设投资约7623.95万元，2022年12月31日前建成；二期主要康养社区、孝道文化公园、国学院、禅文化园、滨水商业街、中草药种植园、香文化种植园、生态停车场等内容。</t>
  </si>
  <si>
    <t>位于浙江省松阳县水南街道，双童山景区东北侧，位于松阳南山村村口</t>
  </si>
  <si>
    <t>2021-2028</t>
  </si>
  <si>
    <t>松阳县南山白云健康产业发展有限公司</t>
  </si>
  <si>
    <t>松阳县文化和广电旅游体育局</t>
  </si>
  <si>
    <t>十、景宁县（18个）</t>
  </si>
  <si>
    <t>梅岐野生铁皮石斛示范园</t>
  </si>
  <si>
    <t>种植野生铁皮石斛115亩（其中大棚35亩，树上仿野生80亩）。</t>
  </si>
  <si>
    <t>景宁畲族自治县梅岐乡梅岐村</t>
  </si>
  <si>
    <t>浙江梅溪农业开发有限公司</t>
  </si>
  <si>
    <t>景宁畲族自治县梅岐乡人民政府</t>
  </si>
  <si>
    <t>景宁县渤海畲源谷观光园</t>
  </si>
  <si>
    <t>种植覆盆子120亩，管理房和游客接待中心建设。</t>
  </si>
  <si>
    <t>景宁畲族自治县渤海镇鲍山头村</t>
  </si>
  <si>
    <t>2016-2025</t>
  </si>
  <si>
    <t>景宁春霞家庭农场</t>
  </si>
  <si>
    <t>景宁畲族自治县渤海镇人民政府</t>
  </si>
  <si>
    <t>景宁县渤海铁皮石斛产业园</t>
  </si>
  <si>
    <t>铁皮石斛30亩，管理房建设。</t>
  </si>
  <si>
    <t>景宁鸿鑫铁皮石斛专业合作社</t>
  </si>
  <si>
    <t>景宁县高演多花黄精基地</t>
  </si>
  <si>
    <t>200亩，并建成一家规范的传统黄精加工厂。</t>
  </si>
  <si>
    <t>景宁畲族自治县梧桐乡高演村</t>
  </si>
  <si>
    <t>景宁瞳囡家庭农场</t>
  </si>
  <si>
    <t>景宁畲族自治县梧桐乡人民政府</t>
  </si>
  <si>
    <t>吴山头覆盆子基地提升改造项目</t>
  </si>
  <si>
    <t>在现有130亩覆盆子基地基础上，通过发展扩大至300亩，通过基础设施建设、节点打造等，逐步打造为农旅融合休闲观光体验园。</t>
  </si>
  <si>
    <t>景宁畲族自治县东坑镇北溪村</t>
  </si>
  <si>
    <t>景宁富村中药材专业合作社</t>
  </si>
  <si>
    <t>景宁畲族自治县东坑镇人民政府</t>
  </si>
  <si>
    <t>多花黄精稻壳覆盖及中药除菌无公害高效种植示范基地</t>
  </si>
  <si>
    <t>以三年龄多花黄精块茎苗采用稻壳覆盖种植200亩基地。</t>
  </si>
  <si>
    <t>景宁畲族自治县东坑镇东坑村</t>
  </si>
  <si>
    <t>景宁畲族自治县善朴堂生物科技有限公司</t>
  </si>
  <si>
    <t>雁溪乡千亩中药材（黄精）示范基地建设项目</t>
  </si>
  <si>
    <t>1.环基地铺设单轨设备2600余米；2.基地内创意文化节点打造；3.新建管理房1座；4.提升加工厂房1个。</t>
  </si>
  <si>
    <r>
      <rPr>
        <sz val="12"/>
        <rFont val="仿宋_GB2312"/>
        <charset val="134"/>
      </rPr>
      <t>景宁畲族自治县雁溪乡大</t>
    </r>
    <r>
      <rPr>
        <sz val="12"/>
        <rFont val="宋体"/>
        <charset val="134"/>
      </rPr>
      <t>坵塆</t>
    </r>
    <r>
      <rPr>
        <sz val="12"/>
        <rFont val="仿宋_GB2312"/>
        <charset val="134"/>
      </rPr>
      <t>村</t>
    </r>
  </si>
  <si>
    <t>浙江畲翰农业发展有限公司</t>
  </si>
  <si>
    <t>景宁畲族自治县雁溪乡人民政府</t>
  </si>
  <si>
    <t>林下套种畲药产品</t>
  </si>
  <si>
    <t>林下种植</t>
  </si>
  <si>
    <t>景宁县域</t>
  </si>
  <si>
    <t>景宁畲草堂畲药发展有限公司</t>
  </si>
  <si>
    <t>景宁畲族自治县文化和广电旅游体育局</t>
  </si>
  <si>
    <t>茶园套种食凉茶基地建设</t>
  </si>
  <si>
    <t>茶园套种</t>
  </si>
  <si>
    <t>景宁畲族自治县东坑镇桃源村</t>
  </si>
  <si>
    <t>香榧基地套种畲药</t>
  </si>
  <si>
    <t>“丽九味”畲药等</t>
  </si>
  <si>
    <t>景宁畲族自治县东坑镇白鹤村</t>
  </si>
  <si>
    <t>景宁畲族自治县农业农村局</t>
  </si>
  <si>
    <t>景宁畲药养生度假区建设</t>
  </si>
  <si>
    <t>康养旅游体验、药膳饮食、陈列馆、采摘体验区、养生居家养老等</t>
  </si>
  <si>
    <t>景宁畲族自治县东坑镇黄山头</t>
  </si>
  <si>
    <t>畲药药食同源康养中心与体验中心</t>
  </si>
  <si>
    <t>药食同源产品开发及畲药诊疗与开发研究</t>
  </si>
  <si>
    <t>景宁畲族自治县卫生健康局</t>
  </si>
  <si>
    <t>畲药生产加工基地</t>
  </si>
  <si>
    <t>食凉茶、畲族药膳主料等产品加工</t>
  </si>
  <si>
    <t>新浙八味“前胡”的种植及饮片生产销售</t>
  </si>
  <si>
    <t>第一期大约三千亩，逐步扩大到一万亩。主要用地荒地、坡地、林地，种植技术从选种、育苗、栽培康宁公司技术成熟，三千亩预计产值达到六千万元。</t>
  </si>
  <si>
    <t>浙江康宁医药有限公司</t>
  </si>
  <si>
    <t>畲医药博物馆暨中药康养、传承项目</t>
  </si>
  <si>
    <t>建成畲医药发展体系完整的博物馆，馆内包括图文、标本、电子讲解、实物展厅等，其中设有中医门诊及畲药研究、中药熏蒸、高压氧舱等中医药康养项目，同时结合研学、旅游项目。特聘请畲药五代传人雷建光、七代传人陈景文医生（已在公司工作）入驻门诊，特聘陈学智为研究院副院长，进行畲医药开发研究，同时不定期邀请雷后兴、倪京丽等中医专家指导门诊。</t>
  </si>
  <si>
    <t>畲药食凉茶、嘎狗噜、白山毛桃根的种植、生产、推广项目</t>
  </si>
  <si>
    <t>开发畲药的种植基地建设面积大约五百亩，公司已生产的食凉茶、嘎狗噜、白山毛桃根等畲药进行全省大中型医院推广，聘请省内百名名中医为“畲药推广大使”进行产品推广，希望景宁县政府及相关执能部门共同参与推广。同时能够带动当地农业等相关产业链，预估年产值5000万元。</t>
  </si>
  <si>
    <t>民族医院专家楼</t>
  </si>
  <si>
    <r>
      <rPr>
        <sz val="12"/>
        <rFont val="仿宋_GB2312"/>
        <charset val="134"/>
      </rPr>
      <t>占地面积1449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，建筑面积5174</t>
    </r>
    <r>
      <rPr>
        <sz val="12"/>
        <rFont val="宋体"/>
        <charset val="134"/>
      </rPr>
      <t>㎡</t>
    </r>
  </si>
  <si>
    <t>景宁县民族医院搬迁设备采购安装及智慧医院建设工程</t>
  </si>
  <si>
    <t>民族医院设备采购、安装及智慧医院建设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</si>
</sst>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仿宋_GB2312"/>
      <charset val="134"/>
    </font>
    <font>
      <sz val="26"/>
      <name val="方正大标宋简体"/>
      <charset val="134"/>
    </font>
    <font>
      <b/>
      <sz val="12"/>
      <name val="黑体"/>
      <charset val="134"/>
    </font>
    <font>
      <sz val="16"/>
      <name val="黑体"/>
      <charset val="134"/>
    </font>
    <font>
      <sz val="12"/>
      <name val="仿宋_GB2312"/>
      <charset val="134"/>
    </font>
    <font>
      <sz val="12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ill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49" applyNumberFormat="1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justify" vertical="center" wrapText="1"/>
    </xf>
    <xf numFmtId="31" fontId="8" fillId="0" borderId="1" xfId="49" applyNumberFormat="1" applyFont="1" applyBorder="1" applyAlignment="1">
      <alignment horizontal="center" vertical="center" wrapText="1"/>
    </xf>
    <xf numFmtId="31" fontId="8" fillId="0" borderId="1" xfId="49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59.202.38.18:18181/tzxmapp/pages/complex/complexquerylist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zoomScale="120" zoomScaleNormal="120" topLeftCell="A15" workbookViewId="0">
      <selection activeCell="D19" sqref="D19"/>
    </sheetView>
  </sheetViews>
  <sheetFormatPr defaultColWidth="9" defaultRowHeight="13.5"/>
  <cols>
    <col min="1" max="1" width="6.375" style="5" customWidth="1"/>
    <col min="2" max="2" width="19.725" style="2" customWidth="1"/>
    <col min="3" max="3" width="10.875" style="6" customWidth="1"/>
    <col min="4" max="4" width="40.8166666666667" style="7" customWidth="1"/>
    <col min="5" max="5" width="13.2" style="2" customWidth="1"/>
    <col min="6" max="6" width="11.5" style="2"/>
    <col min="7" max="7" width="13.6666666666667" style="2" customWidth="1"/>
    <col min="8" max="8" width="10.875" style="2" customWidth="1"/>
    <col min="9" max="9" width="9.64166666666667" style="2" customWidth="1"/>
    <col min="10" max="10" width="9.28333333333333" style="2" customWidth="1"/>
    <col min="11" max="11" width="13.425" style="8" customWidth="1"/>
    <col min="12" max="16384" width="9" style="8"/>
  </cols>
  <sheetData>
    <row r="1" ht="20.25" spans="1:10">
      <c r="A1" s="9" t="s">
        <v>0</v>
      </c>
      <c r="B1" s="10"/>
      <c r="C1" s="11"/>
      <c r="D1" s="12"/>
      <c r="E1" s="13"/>
      <c r="F1" s="13"/>
      <c r="G1" s="13"/>
      <c r="H1" s="13"/>
      <c r="I1" s="13"/>
      <c r="J1" s="13"/>
    </row>
    <row r="2" ht="48" customHeight="1" spans="1:10">
      <c r="A2" s="14" t="s">
        <v>1</v>
      </c>
      <c r="B2" s="15"/>
      <c r="C2" s="16"/>
      <c r="D2" s="17"/>
      <c r="E2" s="15"/>
      <c r="F2" s="15"/>
      <c r="G2" s="15"/>
      <c r="H2" s="15"/>
      <c r="I2" s="15"/>
      <c r="J2" s="15"/>
    </row>
    <row r="3" s="1" customFormat="1" ht="66" customHeight="1" spans="1:10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="2" customFormat="1" ht="35" customHeight="1" spans="1:10">
      <c r="A4" s="20" t="s">
        <v>12</v>
      </c>
      <c r="B4" s="21"/>
      <c r="C4" s="21"/>
      <c r="D4" s="22"/>
      <c r="E4" s="21"/>
      <c r="F4" s="21"/>
      <c r="G4" s="19">
        <f>G5+G23+G27+G33+G39+G42+G56+G63+G70+G77</f>
        <v>1600474.47</v>
      </c>
      <c r="H4" s="19">
        <f>H5+H23+H27+H33+H39+H42+H56+H63+H70+H77</f>
        <v>1081953.47</v>
      </c>
      <c r="I4" s="41"/>
      <c r="J4" s="41"/>
    </row>
    <row r="5" s="2" customFormat="1" ht="32" customHeight="1" spans="1:10">
      <c r="A5" s="23" t="s">
        <v>13</v>
      </c>
      <c r="B5" s="24"/>
      <c r="C5" s="21"/>
      <c r="D5" s="22"/>
      <c r="E5" s="24"/>
      <c r="F5" s="24"/>
      <c r="G5" s="19">
        <f>SUM(G6:G22)</f>
        <v>439938</v>
      </c>
      <c r="H5" s="19">
        <f>SUM(H6:H22)</f>
        <v>338470</v>
      </c>
      <c r="I5" s="41"/>
      <c r="J5" s="41"/>
    </row>
    <row r="6" s="3" customFormat="1" ht="93" customHeight="1" spans="1:10">
      <c r="A6" s="25">
        <v>1</v>
      </c>
      <c r="B6" s="26" t="s">
        <v>14</v>
      </c>
      <c r="C6" s="26" t="s">
        <v>15</v>
      </c>
      <c r="D6" s="27" t="s">
        <v>16</v>
      </c>
      <c r="E6" s="26" t="s">
        <v>17</v>
      </c>
      <c r="F6" s="28" t="s">
        <v>18</v>
      </c>
      <c r="G6" s="26">
        <v>21400</v>
      </c>
      <c r="H6" s="26">
        <v>21400</v>
      </c>
      <c r="I6" s="26" t="s">
        <v>19</v>
      </c>
      <c r="J6" s="26" t="s">
        <v>19</v>
      </c>
    </row>
    <row r="7" s="3" customFormat="1" ht="98" customHeight="1" spans="1:10">
      <c r="A7" s="25">
        <v>2</v>
      </c>
      <c r="B7" s="26" t="s">
        <v>20</v>
      </c>
      <c r="C7" s="26" t="s">
        <v>21</v>
      </c>
      <c r="D7" s="27" t="s">
        <v>22</v>
      </c>
      <c r="E7" s="26" t="s">
        <v>17</v>
      </c>
      <c r="F7" s="29" t="s">
        <v>23</v>
      </c>
      <c r="G7" s="30">
        <v>85000</v>
      </c>
      <c r="H7" s="30">
        <v>60000</v>
      </c>
      <c r="I7" s="26" t="s">
        <v>19</v>
      </c>
      <c r="J7" s="26" t="s">
        <v>19</v>
      </c>
    </row>
    <row r="8" ht="55" customHeight="1" spans="1:10">
      <c r="A8" s="25">
        <v>3</v>
      </c>
      <c r="B8" s="26" t="s">
        <v>24</v>
      </c>
      <c r="C8" s="26" t="s">
        <v>21</v>
      </c>
      <c r="D8" s="27" t="s">
        <v>25</v>
      </c>
      <c r="E8" s="26" t="s">
        <v>26</v>
      </c>
      <c r="F8" s="28" t="s">
        <v>27</v>
      </c>
      <c r="G8" s="26">
        <v>60000</v>
      </c>
      <c r="H8" s="26">
        <v>60000</v>
      </c>
      <c r="I8" s="26" t="s">
        <v>28</v>
      </c>
      <c r="J8" s="26" t="s">
        <v>29</v>
      </c>
    </row>
    <row r="9" ht="63" customHeight="1" spans="1:10">
      <c r="A9" s="25">
        <v>4</v>
      </c>
      <c r="B9" s="26" t="s">
        <v>30</v>
      </c>
      <c r="C9" s="26" t="s">
        <v>21</v>
      </c>
      <c r="D9" s="27" t="s">
        <v>31</v>
      </c>
      <c r="E9" s="26" t="s">
        <v>32</v>
      </c>
      <c r="F9" s="28" t="s">
        <v>27</v>
      </c>
      <c r="G9" s="26">
        <v>500</v>
      </c>
      <c r="H9" s="26">
        <v>500</v>
      </c>
      <c r="I9" s="26" t="s">
        <v>33</v>
      </c>
      <c r="J9" s="26" t="s">
        <v>33</v>
      </c>
    </row>
    <row r="10" ht="105" customHeight="1" spans="1:10">
      <c r="A10" s="25">
        <v>5</v>
      </c>
      <c r="B10" s="26" t="s">
        <v>34</v>
      </c>
      <c r="C10" s="26" t="s">
        <v>35</v>
      </c>
      <c r="D10" s="27" t="s">
        <v>36</v>
      </c>
      <c r="E10" s="26" t="s">
        <v>37</v>
      </c>
      <c r="F10" s="28" t="s">
        <v>38</v>
      </c>
      <c r="G10" s="26">
        <v>35862</v>
      </c>
      <c r="H10" s="26">
        <v>3000</v>
      </c>
      <c r="I10" s="26" t="s">
        <v>39</v>
      </c>
      <c r="J10" s="26" t="s">
        <v>39</v>
      </c>
    </row>
    <row r="11" ht="85" customHeight="1" spans="1:10">
      <c r="A11" s="25">
        <v>6</v>
      </c>
      <c r="B11" s="26" t="s">
        <v>40</v>
      </c>
      <c r="C11" s="26" t="s">
        <v>21</v>
      </c>
      <c r="D11" s="27" t="s">
        <v>41</v>
      </c>
      <c r="E11" s="26" t="s">
        <v>37</v>
      </c>
      <c r="F11" s="28" t="s">
        <v>42</v>
      </c>
      <c r="G11" s="26">
        <v>50000</v>
      </c>
      <c r="H11" s="26">
        <v>38000</v>
      </c>
      <c r="I11" s="26" t="s">
        <v>39</v>
      </c>
      <c r="J11" s="26" t="s">
        <v>39</v>
      </c>
    </row>
    <row r="12" s="4" customFormat="1" ht="82" customHeight="1" spans="1:10">
      <c r="A12" s="25">
        <v>7</v>
      </c>
      <c r="B12" s="26" t="s">
        <v>43</v>
      </c>
      <c r="C12" s="26" t="s">
        <v>21</v>
      </c>
      <c r="D12" s="27" t="s">
        <v>44</v>
      </c>
      <c r="E12" s="26" t="s">
        <v>45</v>
      </c>
      <c r="F12" s="28" t="s">
        <v>46</v>
      </c>
      <c r="G12" s="26">
        <v>13126</v>
      </c>
      <c r="H12" s="26">
        <v>12000</v>
      </c>
      <c r="I12" s="26" t="s">
        <v>47</v>
      </c>
      <c r="J12" s="26" t="s">
        <v>48</v>
      </c>
    </row>
    <row r="13" s="4" customFormat="1" ht="49" customHeight="1" spans="1:10">
      <c r="A13" s="25">
        <v>8</v>
      </c>
      <c r="B13" s="30" t="s">
        <v>49</v>
      </c>
      <c r="C13" s="30" t="s">
        <v>21</v>
      </c>
      <c r="D13" s="31" t="s">
        <v>50</v>
      </c>
      <c r="E13" s="30" t="s">
        <v>51</v>
      </c>
      <c r="F13" s="29" t="s">
        <v>52</v>
      </c>
      <c r="G13" s="30">
        <v>150</v>
      </c>
      <c r="H13" s="30">
        <v>150</v>
      </c>
      <c r="I13" s="30" t="s">
        <v>51</v>
      </c>
      <c r="J13" s="30" t="s">
        <v>51</v>
      </c>
    </row>
    <row r="14" s="4" customFormat="1" ht="141" customHeight="1" spans="1:10">
      <c r="A14" s="25">
        <v>9</v>
      </c>
      <c r="B14" s="30" t="s">
        <v>53</v>
      </c>
      <c r="C14" s="30" t="s">
        <v>21</v>
      </c>
      <c r="D14" s="31" t="s">
        <v>54</v>
      </c>
      <c r="E14" s="30" t="s">
        <v>55</v>
      </c>
      <c r="F14" s="29" t="s">
        <v>52</v>
      </c>
      <c r="G14" s="30" t="s">
        <v>56</v>
      </c>
      <c r="H14" s="30" t="s">
        <v>56</v>
      </c>
      <c r="I14" s="30" t="s">
        <v>55</v>
      </c>
      <c r="J14" s="30" t="s">
        <v>55</v>
      </c>
    </row>
    <row r="15" ht="49" customHeight="1" spans="1:10">
      <c r="A15" s="25">
        <v>10</v>
      </c>
      <c r="B15" s="32" t="s">
        <v>57</v>
      </c>
      <c r="C15" s="33" t="s">
        <v>21</v>
      </c>
      <c r="D15" s="32" t="s">
        <v>58</v>
      </c>
      <c r="E15" s="32" t="s">
        <v>59</v>
      </c>
      <c r="F15" s="33" t="s">
        <v>27</v>
      </c>
      <c r="G15" s="33">
        <v>1000</v>
      </c>
      <c r="H15" s="33">
        <v>1000</v>
      </c>
      <c r="I15" s="33" t="s">
        <v>60</v>
      </c>
      <c r="J15" s="33" t="s">
        <v>61</v>
      </c>
    </row>
    <row r="16" ht="78" customHeight="1" spans="1:10">
      <c r="A16" s="25">
        <v>11</v>
      </c>
      <c r="B16" s="33" t="s">
        <v>62</v>
      </c>
      <c r="C16" s="33" t="s">
        <v>21</v>
      </c>
      <c r="D16" s="34" t="s">
        <v>63</v>
      </c>
      <c r="E16" s="32" t="s">
        <v>64</v>
      </c>
      <c r="F16" s="33" t="s">
        <v>65</v>
      </c>
      <c r="G16" s="33">
        <v>500</v>
      </c>
      <c r="H16" s="33">
        <v>420</v>
      </c>
      <c r="I16" s="33" t="s">
        <v>66</v>
      </c>
      <c r="J16" s="33" t="s">
        <v>61</v>
      </c>
    </row>
    <row r="17" ht="64" customHeight="1" spans="1:10">
      <c r="A17" s="25">
        <v>12</v>
      </c>
      <c r="B17" s="33" t="s">
        <v>67</v>
      </c>
      <c r="C17" s="33" t="s">
        <v>21</v>
      </c>
      <c r="D17" s="34" t="s">
        <v>68</v>
      </c>
      <c r="E17" s="32" t="s">
        <v>69</v>
      </c>
      <c r="F17" s="33" t="s">
        <v>27</v>
      </c>
      <c r="G17" s="33">
        <v>10000</v>
      </c>
      <c r="H17" s="33">
        <v>10000</v>
      </c>
      <c r="I17" s="33" t="s">
        <v>39</v>
      </c>
      <c r="J17" s="33" t="s">
        <v>61</v>
      </c>
    </row>
    <row r="18" ht="98" customHeight="1" spans="1:10">
      <c r="A18" s="25">
        <v>13</v>
      </c>
      <c r="B18" s="33" t="s">
        <v>70</v>
      </c>
      <c r="C18" s="33" t="s">
        <v>21</v>
      </c>
      <c r="D18" s="34" t="s">
        <v>71</v>
      </c>
      <c r="E18" s="32" t="s">
        <v>72</v>
      </c>
      <c r="F18" s="33" t="s">
        <v>27</v>
      </c>
      <c r="G18" s="33">
        <v>2400</v>
      </c>
      <c r="H18" s="33">
        <v>2000</v>
      </c>
      <c r="I18" s="33" t="s">
        <v>73</v>
      </c>
      <c r="J18" s="33" t="s">
        <v>61</v>
      </c>
    </row>
    <row r="19" ht="88" customHeight="1" spans="1:10">
      <c r="A19" s="25">
        <v>14</v>
      </c>
      <c r="B19" s="33" t="s">
        <v>74</v>
      </c>
      <c r="C19" s="33" t="s">
        <v>75</v>
      </c>
      <c r="D19" s="34" t="s">
        <v>76</v>
      </c>
      <c r="E19" s="33" t="s">
        <v>77</v>
      </c>
      <c r="F19" s="33" t="s">
        <v>78</v>
      </c>
      <c r="G19" s="33">
        <v>13000</v>
      </c>
      <c r="H19" s="33">
        <v>13000</v>
      </c>
      <c r="I19" s="33" t="s">
        <v>79</v>
      </c>
      <c r="J19" s="33" t="s">
        <v>61</v>
      </c>
    </row>
    <row r="20" ht="140" customHeight="1" spans="1:10">
      <c r="A20" s="25">
        <v>15</v>
      </c>
      <c r="B20" s="33" t="s">
        <v>80</v>
      </c>
      <c r="C20" s="33" t="s">
        <v>81</v>
      </c>
      <c r="D20" s="34" t="s">
        <v>82</v>
      </c>
      <c r="E20" s="33" t="s">
        <v>83</v>
      </c>
      <c r="F20" s="33" t="s">
        <v>78</v>
      </c>
      <c r="G20" s="33">
        <v>12500</v>
      </c>
      <c r="H20" s="33">
        <v>12500</v>
      </c>
      <c r="I20" s="33" t="s">
        <v>84</v>
      </c>
      <c r="J20" s="33" t="s">
        <v>61</v>
      </c>
    </row>
    <row r="21" ht="108" customHeight="1" spans="1:10">
      <c r="A21" s="25">
        <v>16</v>
      </c>
      <c r="B21" s="33" t="s">
        <v>85</v>
      </c>
      <c r="C21" s="33" t="s">
        <v>86</v>
      </c>
      <c r="D21" s="34" t="s">
        <v>87</v>
      </c>
      <c r="E21" s="33" t="s">
        <v>88</v>
      </c>
      <c r="F21" s="33" t="s">
        <v>89</v>
      </c>
      <c r="G21" s="33">
        <v>4500</v>
      </c>
      <c r="H21" s="33">
        <v>4500</v>
      </c>
      <c r="I21" s="33" t="s">
        <v>90</v>
      </c>
      <c r="J21" s="33" t="s">
        <v>61</v>
      </c>
    </row>
    <row r="22" ht="168" customHeight="1" spans="1:10">
      <c r="A22" s="25">
        <v>17</v>
      </c>
      <c r="B22" s="33" t="s">
        <v>91</v>
      </c>
      <c r="C22" s="33" t="s">
        <v>21</v>
      </c>
      <c r="D22" s="34" t="s">
        <v>92</v>
      </c>
      <c r="E22" s="33" t="s">
        <v>93</v>
      </c>
      <c r="F22" s="33" t="s">
        <v>21</v>
      </c>
      <c r="G22" s="33">
        <v>130000</v>
      </c>
      <c r="H22" s="33">
        <v>100000</v>
      </c>
      <c r="I22" s="33" t="s">
        <v>94</v>
      </c>
      <c r="J22" s="33" t="s">
        <v>61</v>
      </c>
    </row>
    <row r="23" ht="36" customHeight="1" spans="1:10">
      <c r="A23" s="23" t="s">
        <v>95</v>
      </c>
      <c r="B23" s="24"/>
      <c r="C23" s="21"/>
      <c r="D23" s="22"/>
      <c r="E23" s="24"/>
      <c r="F23" s="24"/>
      <c r="G23" s="19">
        <f>SUM(G24:G26)</f>
        <v>122800</v>
      </c>
      <c r="H23" s="19">
        <f>SUM(H24:H26)</f>
        <v>82800</v>
      </c>
      <c r="I23" s="42"/>
      <c r="J23" s="42"/>
    </row>
    <row r="24" customFormat="1" ht="68" customHeight="1" spans="1:10">
      <c r="A24" s="25">
        <v>1</v>
      </c>
      <c r="B24" s="26" t="s">
        <v>96</v>
      </c>
      <c r="C24" s="26" t="s">
        <v>97</v>
      </c>
      <c r="D24" s="27" t="s">
        <v>98</v>
      </c>
      <c r="E24" s="30" t="s">
        <v>99</v>
      </c>
      <c r="F24" s="26" t="s">
        <v>52</v>
      </c>
      <c r="G24" s="35">
        <v>20000</v>
      </c>
      <c r="H24" s="30">
        <v>20000</v>
      </c>
      <c r="I24" s="26" t="s">
        <v>100</v>
      </c>
      <c r="J24" s="30" t="s">
        <v>101</v>
      </c>
    </row>
    <row r="25" customFormat="1" ht="83" customHeight="1" spans="1:10">
      <c r="A25" s="25">
        <v>2</v>
      </c>
      <c r="B25" s="26" t="s">
        <v>102</v>
      </c>
      <c r="C25" s="26" t="s">
        <v>21</v>
      </c>
      <c r="D25" s="27" t="s">
        <v>103</v>
      </c>
      <c r="E25" s="26" t="s">
        <v>104</v>
      </c>
      <c r="F25" s="30" t="s">
        <v>105</v>
      </c>
      <c r="G25" s="26">
        <v>50000</v>
      </c>
      <c r="H25" s="26">
        <v>10000</v>
      </c>
      <c r="I25" s="26" t="s">
        <v>56</v>
      </c>
      <c r="J25" s="26" t="s">
        <v>106</v>
      </c>
    </row>
    <row r="26" customFormat="1" ht="96" customHeight="1" spans="1:10">
      <c r="A26" s="25">
        <v>3</v>
      </c>
      <c r="B26" s="26" t="s">
        <v>107</v>
      </c>
      <c r="C26" s="26" t="s">
        <v>21</v>
      </c>
      <c r="D26" s="27" t="s">
        <v>108</v>
      </c>
      <c r="E26" s="26" t="s">
        <v>109</v>
      </c>
      <c r="F26" s="26" t="s">
        <v>110</v>
      </c>
      <c r="G26" s="26">
        <v>52800</v>
      </c>
      <c r="H26" s="26">
        <v>52800</v>
      </c>
      <c r="I26" s="26" t="s">
        <v>56</v>
      </c>
      <c r="J26" s="26" t="s">
        <v>111</v>
      </c>
    </row>
    <row r="27" ht="37" customHeight="1" spans="1:10">
      <c r="A27" s="23" t="s">
        <v>112</v>
      </c>
      <c r="B27" s="24"/>
      <c r="C27" s="21"/>
      <c r="D27" s="22"/>
      <c r="E27" s="24"/>
      <c r="F27" s="24"/>
      <c r="G27" s="19">
        <f>SUM(G28:G32)</f>
        <v>53160</v>
      </c>
      <c r="H27" s="19">
        <f>SUM(H28:H32)</f>
        <v>44160</v>
      </c>
      <c r="I27" s="42"/>
      <c r="J27" s="42"/>
    </row>
    <row r="28" ht="70" customHeight="1" spans="1:10">
      <c r="A28" s="25">
        <v>1</v>
      </c>
      <c r="B28" s="26" t="s">
        <v>113</v>
      </c>
      <c r="C28" s="26" t="s">
        <v>21</v>
      </c>
      <c r="D28" s="27" t="s">
        <v>114</v>
      </c>
      <c r="E28" s="26" t="s">
        <v>115</v>
      </c>
      <c r="F28" s="28" t="s">
        <v>46</v>
      </c>
      <c r="G28" s="26">
        <v>1180</v>
      </c>
      <c r="H28" s="26">
        <v>1180</v>
      </c>
      <c r="I28" s="26" t="s">
        <v>116</v>
      </c>
      <c r="J28" s="26" t="s">
        <v>117</v>
      </c>
    </row>
    <row r="29" ht="66" customHeight="1" spans="1:10">
      <c r="A29" s="25">
        <v>2</v>
      </c>
      <c r="B29" s="26" t="s">
        <v>118</v>
      </c>
      <c r="C29" s="26" t="s">
        <v>21</v>
      </c>
      <c r="D29" s="27" t="s">
        <v>119</v>
      </c>
      <c r="E29" s="26" t="s">
        <v>120</v>
      </c>
      <c r="F29" s="28" t="s">
        <v>52</v>
      </c>
      <c r="G29" s="26">
        <v>2180</v>
      </c>
      <c r="H29" s="26">
        <v>2180</v>
      </c>
      <c r="I29" s="26" t="s">
        <v>121</v>
      </c>
      <c r="J29" s="26" t="s">
        <v>117</v>
      </c>
    </row>
    <row r="30" ht="141" customHeight="1" spans="1:10">
      <c r="A30" s="25">
        <v>3</v>
      </c>
      <c r="B30" s="26" t="s">
        <v>122</v>
      </c>
      <c r="C30" s="26" t="s">
        <v>21</v>
      </c>
      <c r="D30" s="27" t="s">
        <v>123</v>
      </c>
      <c r="E30" s="26" t="s">
        <v>124</v>
      </c>
      <c r="F30" s="28" t="s">
        <v>78</v>
      </c>
      <c r="G30" s="26">
        <v>1800</v>
      </c>
      <c r="H30" s="26">
        <v>1800</v>
      </c>
      <c r="I30" s="26" t="s">
        <v>56</v>
      </c>
      <c r="J30" s="26" t="s">
        <v>117</v>
      </c>
    </row>
    <row r="31" ht="59" customHeight="1" spans="1:10">
      <c r="A31" s="25">
        <v>4</v>
      </c>
      <c r="B31" s="26" t="s">
        <v>125</v>
      </c>
      <c r="C31" s="26" t="s">
        <v>126</v>
      </c>
      <c r="D31" s="27" t="s">
        <v>127</v>
      </c>
      <c r="E31" s="26" t="s">
        <v>128</v>
      </c>
      <c r="F31" s="28" t="s">
        <v>52</v>
      </c>
      <c r="G31" s="26">
        <v>20000</v>
      </c>
      <c r="H31" s="26">
        <v>20000</v>
      </c>
      <c r="I31" s="26" t="s">
        <v>129</v>
      </c>
      <c r="J31" s="26" t="s">
        <v>130</v>
      </c>
    </row>
    <row r="32" s="3" customFormat="1" ht="71" customHeight="1" spans="1:10">
      <c r="A32" s="25">
        <v>5</v>
      </c>
      <c r="B32" s="26" t="s">
        <v>131</v>
      </c>
      <c r="C32" s="26" t="s">
        <v>132</v>
      </c>
      <c r="D32" s="27" t="s">
        <v>133</v>
      </c>
      <c r="E32" s="26" t="s">
        <v>134</v>
      </c>
      <c r="F32" s="28" t="s">
        <v>135</v>
      </c>
      <c r="G32" s="26">
        <v>28000</v>
      </c>
      <c r="H32" s="26">
        <v>19000</v>
      </c>
      <c r="I32" s="26" t="s">
        <v>136</v>
      </c>
      <c r="J32" s="26" t="s">
        <v>137</v>
      </c>
    </row>
    <row r="33" ht="47" customHeight="1" spans="1:10">
      <c r="A33" s="23" t="s">
        <v>138</v>
      </c>
      <c r="B33" s="24"/>
      <c r="C33" s="21"/>
      <c r="D33" s="22"/>
      <c r="E33" s="24"/>
      <c r="F33" s="24"/>
      <c r="G33" s="19">
        <f>SUM(G34:G38)</f>
        <v>128350</v>
      </c>
      <c r="H33" s="19">
        <f>SUM(H34:H38)</f>
        <v>67350</v>
      </c>
      <c r="I33" s="42"/>
      <c r="J33" s="42"/>
    </row>
    <row r="34" ht="58" customHeight="1" spans="1:10">
      <c r="A34" s="25">
        <v>1</v>
      </c>
      <c r="B34" s="26" t="s">
        <v>139</v>
      </c>
      <c r="C34" s="26" t="s">
        <v>21</v>
      </c>
      <c r="D34" s="27" t="s">
        <v>140</v>
      </c>
      <c r="E34" s="26" t="s">
        <v>141</v>
      </c>
      <c r="F34" s="28" t="s">
        <v>142</v>
      </c>
      <c r="G34" s="26">
        <v>3000</v>
      </c>
      <c r="H34" s="26">
        <v>3000</v>
      </c>
      <c r="I34" s="26" t="s">
        <v>143</v>
      </c>
      <c r="J34" s="26" t="s">
        <v>144</v>
      </c>
    </row>
    <row r="35" ht="52" customHeight="1" spans="1:10">
      <c r="A35" s="25">
        <v>2</v>
      </c>
      <c r="B35" s="26" t="s">
        <v>145</v>
      </c>
      <c r="C35" s="26" t="s">
        <v>21</v>
      </c>
      <c r="D35" s="27" t="s">
        <v>146</v>
      </c>
      <c r="E35" s="26" t="s">
        <v>141</v>
      </c>
      <c r="F35" s="28" t="s">
        <v>27</v>
      </c>
      <c r="G35" s="26">
        <v>4350</v>
      </c>
      <c r="H35" s="26">
        <v>4350</v>
      </c>
      <c r="I35" s="26" t="s">
        <v>147</v>
      </c>
      <c r="J35" s="26" t="s">
        <v>148</v>
      </c>
    </row>
    <row r="36" ht="62" customHeight="1" spans="1:10">
      <c r="A36" s="25">
        <v>3</v>
      </c>
      <c r="B36" s="26" t="s">
        <v>149</v>
      </c>
      <c r="C36" s="26" t="s">
        <v>21</v>
      </c>
      <c r="D36" s="27" t="s">
        <v>150</v>
      </c>
      <c r="E36" s="26" t="s">
        <v>141</v>
      </c>
      <c r="F36" s="28" t="s">
        <v>142</v>
      </c>
      <c r="G36" s="26">
        <v>2000</v>
      </c>
      <c r="H36" s="26">
        <v>1000</v>
      </c>
      <c r="I36" s="26" t="s">
        <v>151</v>
      </c>
      <c r="J36" s="26" t="s">
        <v>144</v>
      </c>
    </row>
    <row r="37" s="3" customFormat="1" ht="80" customHeight="1" spans="1:10">
      <c r="A37" s="26">
        <v>4</v>
      </c>
      <c r="B37" s="26" t="s">
        <v>152</v>
      </c>
      <c r="C37" s="26" t="s">
        <v>21</v>
      </c>
      <c r="D37" s="26" t="s">
        <v>153</v>
      </c>
      <c r="E37" s="26" t="s">
        <v>154</v>
      </c>
      <c r="F37" s="26" t="s">
        <v>155</v>
      </c>
      <c r="G37" s="26">
        <v>19000</v>
      </c>
      <c r="H37" s="26">
        <v>9000</v>
      </c>
      <c r="I37" s="26" t="s">
        <v>156</v>
      </c>
      <c r="J37" s="26" t="s">
        <v>157</v>
      </c>
    </row>
    <row r="38" ht="57" customHeight="1" spans="1:10">
      <c r="A38" s="25">
        <v>5</v>
      </c>
      <c r="B38" s="26" t="s">
        <v>158</v>
      </c>
      <c r="C38" s="26" t="s">
        <v>21</v>
      </c>
      <c r="D38" s="27" t="s">
        <v>159</v>
      </c>
      <c r="E38" s="26" t="s">
        <v>141</v>
      </c>
      <c r="F38" s="28" t="s">
        <v>160</v>
      </c>
      <c r="G38" s="26">
        <v>100000</v>
      </c>
      <c r="H38" s="26">
        <v>50000</v>
      </c>
      <c r="I38" s="26" t="s">
        <v>161</v>
      </c>
      <c r="J38" s="26" t="s">
        <v>148</v>
      </c>
    </row>
    <row r="39" ht="31" customHeight="1" spans="1:10">
      <c r="A39" s="23" t="s">
        <v>162</v>
      </c>
      <c r="B39" s="24"/>
      <c r="C39" s="21"/>
      <c r="D39" s="22"/>
      <c r="E39" s="24"/>
      <c r="F39" s="24"/>
      <c r="G39" s="19">
        <f>SUM(G40:G41)</f>
        <v>20578</v>
      </c>
      <c r="H39" s="19">
        <f>SUM(H40:H41)</f>
        <v>19936</v>
      </c>
      <c r="I39" s="42"/>
      <c r="J39" s="42"/>
    </row>
    <row r="40" s="3" customFormat="1" ht="77" customHeight="1" spans="1:10">
      <c r="A40" s="25">
        <v>1</v>
      </c>
      <c r="B40" s="26" t="s">
        <v>163</v>
      </c>
      <c r="C40" s="26" t="s">
        <v>164</v>
      </c>
      <c r="D40" s="27" t="s">
        <v>165</v>
      </c>
      <c r="E40" s="26" t="s">
        <v>166</v>
      </c>
      <c r="F40" s="28" t="s">
        <v>18</v>
      </c>
      <c r="G40" s="26">
        <v>19978</v>
      </c>
      <c r="H40" s="26">
        <v>19736</v>
      </c>
      <c r="I40" s="26" t="s">
        <v>167</v>
      </c>
      <c r="J40" s="26" t="s">
        <v>168</v>
      </c>
    </row>
    <row r="41" ht="63" customHeight="1" spans="1:10">
      <c r="A41" s="25">
        <v>2</v>
      </c>
      <c r="B41" s="26" t="s">
        <v>169</v>
      </c>
      <c r="C41" s="26" t="s">
        <v>21</v>
      </c>
      <c r="D41" s="27" t="s">
        <v>170</v>
      </c>
      <c r="E41" s="26" t="s">
        <v>171</v>
      </c>
      <c r="F41" s="28" t="s">
        <v>172</v>
      </c>
      <c r="G41" s="26">
        <v>600</v>
      </c>
      <c r="H41" s="26">
        <v>200</v>
      </c>
      <c r="I41" s="26" t="s">
        <v>173</v>
      </c>
      <c r="J41" s="26" t="s">
        <v>174</v>
      </c>
    </row>
    <row r="42" ht="39" customHeight="1" spans="1:10">
      <c r="A42" s="23" t="s">
        <v>175</v>
      </c>
      <c r="B42" s="24"/>
      <c r="C42" s="21"/>
      <c r="D42" s="22"/>
      <c r="E42" s="24"/>
      <c r="F42" s="24"/>
      <c r="G42" s="19">
        <f>SUM(G43:G55)</f>
        <v>325570</v>
      </c>
      <c r="H42" s="19">
        <f>SUM(H43:H55)</f>
        <v>237200</v>
      </c>
      <c r="I42" s="42"/>
      <c r="J42" s="42"/>
    </row>
    <row r="43" ht="102" customHeight="1" spans="1:10">
      <c r="A43" s="25">
        <v>1</v>
      </c>
      <c r="B43" s="26" t="s">
        <v>176</v>
      </c>
      <c r="C43" s="26" t="s">
        <v>177</v>
      </c>
      <c r="D43" s="27" t="s">
        <v>178</v>
      </c>
      <c r="E43" s="26" t="s">
        <v>179</v>
      </c>
      <c r="F43" s="28" t="s">
        <v>180</v>
      </c>
      <c r="G43" s="26">
        <v>17800</v>
      </c>
      <c r="H43" s="26">
        <v>12800</v>
      </c>
      <c r="I43" s="26" t="s">
        <v>181</v>
      </c>
      <c r="J43" s="26" t="s">
        <v>179</v>
      </c>
    </row>
    <row r="44" ht="65" customHeight="1" spans="1:10">
      <c r="A44" s="25">
        <v>2</v>
      </c>
      <c r="B44" s="26" t="s">
        <v>182</v>
      </c>
      <c r="C44" s="26" t="s">
        <v>183</v>
      </c>
      <c r="D44" s="27" t="s">
        <v>184</v>
      </c>
      <c r="E44" s="26" t="s">
        <v>185</v>
      </c>
      <c r="F44" s="28" t="s">
        <v>78</v>
      </c>
      <c r="G44" s="26">
        <v>2000</v>
      </c>
      <c r="H44" s="26">
        <v>1000</v>
      </c>
      <c r="I44" s="26" t="s">
        <v>186</v>
      </c>
      <c r="J44" s="26" t="s">
        <v>185</v>
      </c>
    </row>
    <row r="45" ht="86" customHeight="1" spans="1:10">
      <c r="A45" s="25">
        <v>3</v>
      </c>
      <c r="B45" s="26" t="s">
        <v>187</v>
      </c>
      <c r="C45" s="26" t="s">
        <v>188</v>
      </c>
      <c r="D45" s="27" t="s">
        <v>189</v>
      </c>
      <c r="E45" s="26" t="s">
        <v>190</v>
      </c>
      <c r="F45" s="28" t="s">
        <v>191</v>
      </c>
      <c r="G45" s="26">
        <v>5570</v>
      </c>
      <c r="H45" s="26">
        <v>2000</v>
      </c>
      <c r="I45" s="26" t="s">
        <v>192</v>
      </c>
      <c r="J45" s="26" t="s">
        <v>193</v>
      </c>
    </row>
    <row r="46" ht="60" customHeight="1" spans="1:10">
      <c r="A46" s="25">
        <v>4</v>
      </c>
      <c r="B46" s="26" t="s">
        <v>194</v>
      </c>
      <c r="C46" s="26" t="s">
        <v>21</v>
      </c>
      <c r="D46" s="27" t="s">
        <v>195</v>
      </c>
      <c r="E46" s="26" t="s">
        <v>196</v>
      </c>
      <c r="F46" s="28" t="s">
        <v>191</v>
      </c>
      <c r="G46" s="26">
        <v>4300</v>
      </c>
      <c r="H46" s="26">
        <v>2300</v>
      </c>
      <c r="I46" s="26" t="s">
        <v>197</v>
      </c>
      <c r="J46" s="26" t="s">
        <v>196</v>
      </c>
    </row>
    <row r="47" ht="114" customHeight="1" spans="1:10">
      <c r="A47" s="25">
        <v>5</v>
      </c>
      <c r="B47" s="26" t="s">
        <v>198</v>
      </c>
      <c r="C47" s="26" t="s">
        <v>21</v>
      </c>
      <c r="D47" s="27" t="s">
        <v>199</v>
      </c>
      <c r="E47" s="26" t="s">
        <v>200</v>
      </c>
      <c r="F47" s="28" t="s">
        <v>180</v>
      </c>
      <c r="G47" s="26">
        <v>4000</v>
      </c>
      <c r="H47" s="26">
        <v>2500</v>
      </c>
      <c r="I47" s="26" t="s">
        <v>201</v>
      </c>
      <c r="J47" s="26" t="s">
        <v>200</v>
      </c>
    </row>
    <row r="48" ht="93" customHeight="1" spans="1:10">
      <c r="A48" s="25">
        <v>6</v>
      </c>
      <c r="B48" s="26" t="s">
        <v>202</v>
      </c>
      <c r="C48" s="26" t="s">
        <v>203</v>
      </c>
      <c r="D48" s="27" t="s">
        <v>204</v>
      </c>
      <c r="E48" s="26" t="s">
        <v>205</v>
      </c>
      <c r="F48" s="28" t="s">
        <v>18</v>
      </c>
      <c r="G48" s="26">
        <v>68300</v>
      </c>
      <c r="H48" s="26">
        <v>63300</v>
      </c>
      <c r="I48" s="26" t="s">
        <v>206</v>
      </c>
      <c r="J48" s="26" t="s">
        <v>207</v>
      </c>
    </row>
    <row r="49" ht="60" customHeight="1" spans="1:10">
      <c r="A49" s="25">
        <v>7</v>
      </c>
      <c r="B49" s="26" t="s">
        <v>208</v>
      </c>
      <c r="C49" s="26" t="s">
        <v>21</v>
      </c>
      <c r="D49" s="27" t="s">
        <v>209</v>
      </c>
      <c r="E49" s="26" t="s">
        <v>205</v>
      </c>
      <c r="F49" s="28" t="s">
        <v>210</v>
      </c>
      <c r="G49" s="36">
        <v>1500</v>
      </c>
      <c r="H49" s="26">
        <v>1500</v>
      </c>
      <c r="I49" s="26" t="s">
        <v>21</v>
      </c>
      <c r="J49" s="26" t="s">
        <v>211</v>
      </c>
    </row>
    <row r="50" ht="48" customHeight="1" spans="1:10">
      <c r="A50" s="25">
        <v>8</v>
      </c>
      <c r="B50" s="26" t="s">
        <v>212</v>
      </c>
      <c r="C50" s="26" t="s">
        <v>21</v>
      </c>
      <c r="D50" s="27" t="s">
        <v>213</v>
      </c>
      <c r="E50" s="26" t="s">
        <v>205</v>
      </c>
      <c r="F50" s="28" t="s">
        <v>214</v>
      </c>
      <c r="G50" s="36">
        <v>8000</v>
      </c>
      <c r="H50" s="36">
        <v>4000</v>
      </c>
      <c r="I50" s="26" t="s">
        <v>197</v>
      </c>
      <c r="J50" s="26" t="s">
        <v>215</v>
      </c>
    </row>
    <row r="51" ht="67" customHeight="1" spans="1:10">
      <c r="A51" s="25">
        <v>9</v>
      </c>
      <c r="B51" s="26" t="s">
        <v>216</v>
      </c>
      <c r="C51" s="26" t="s">
        <v>21</v>
      </c>
      <c r="D51" s="27" t="s">
        <v>217</v>
      </c>
      <c r="E51" s="26" t="s">
        <v>218</v>
      </c>
      <c r="F51" s="28" t="s">
        <v>219</v>
      </c>
      <c r="G51" s="26">
        <v>300</v>
      </c>
      <c r="H51" s="26">
        <v>300</v>
      </c>
      <c r="I51" s="26" t="s">
        <v>21</v>
      </c>
      <c r="J51" s="26" t="s">
        <v>218</v>
      </c>
    </row>
    <row r="52" ht="62" customHeight="1" spans="1:10">
      <c r="A52" s="25">
        <v>10</v>
      </c>
      <c r="B52" s="26" t="s">
        <v>220</v>
      </c>
      <c r="C52" s="26" t="s">
        <v>21</v>
      </c>
      <c r="D52" s="27" t="s">
        <v>221</v>
      </c>
      <c r="E52" s="26" t="s">
        <v>222</v>
      </c>
      <c r="F52" s="28" t="s">
        <v>191</v>
      </c>
      <c r="G52" s="26">
        <v>2000</v>
      </c>
      <c r="H52" s="26">
        <v>1100</v>
      </c>
      <c r="I52" s="26" t="s">
        <v>223</v>
      </c>
      <c r="J52" s="26" t="s">
        <v>222</v>
      </c>
    </row>
    <row r="53" ht="55" customHeight="1" spans="1:10">
      <c r="A53" s="25">
        <v>11</v>
      </c>
      <c r="B53" s="26" t="s">
        <v>224</v>
      </c>
      <c r="C53" s="26" t="s">
        <v>21</v>
      </c>
      <c r="D53" s="27" t="s">
        <v>225</v>
      </c>
      <c r="E53" s="26" t="s">
        <v>222</v>
      </c>
      <c r="F53" s="28" t="s">
        <v>78</v>
      </c>
      <c r="G53" s="26">
        <v>1000</v>
      </c>
      <c r="H53" s="26">
        <v>600</v>
      </c>
      <c r="I53" s="26" t="s">
        <v>226</v>
      </c>
      <c r="J53" s="26" t="s">
        <v>222</v>
      </c>
    </row>
    <row r="54" ht="68" customHeight="1" spans="1:10">
      <c r="A54" s="25">
        <v>12</v>
      </c>
      <c r="B54" s="26" t="s">
        <v>227</v>
      </c>
      <c r="C54" s="26" t="s">
        <v>228</v>
      </c>
      <c r="D54" s="27" t="s">
        <v>229</v>
      </c>
      <c r="E54" s="26" t="s">
        <v>230</v>
      </c>
      <c r="F54" s="28" t="s">
        <v>231</v>
      </c>
      <c r="G54" s="26">
        <v>195000</v>
      </c>
      <c r="H54" s="26">
        <v>130000</v>
      </c>
      <c r="I54" s="26" t="s">
        <v>232</v>
      </c>
      <c r="J54" s="26" t="s">
        <v>232</v>
      </c>
    </row>
    <row r="55" s="3" customFormat="1" ht="117" customHeight="1" spans="1:10">
      <c r="A55" s="25">
        <v>13</v>
      </c>
      <c r="B55" s="30" t="s">
        <v>233</v>
      </c>
      <c r="C55" s="30" t="s">
        <v>21</v>
      </c>
      <c r="D55" s="31" t="s">
        <v>234</v>
      </c>
      <c r="E55" s="30" t="s">
        <v>235</v>
      </c>
      <c r="F55" s="29" t="s">
        <v>236</v>
      </c>
      <c r="G55" s="30">
        <v>15800</v>
      </c>
      <c r="H55" s="30">
        <v>15800</v>
      </c>
      <c r="I55" s="30" t="s">
        <v>237</v>
      </c>
      <c r="J55" s="30" t="s">
        <v>238</v>
      </c>
    </row>
    <row r="56" ht="33" customHeight="1" spans="1:10">
      <c r="A56" s="23" t="s">
        <v>239</v>
      </c>
      <c r="B56" s="24"/>
      <c r="C56" s="21"/>
      <c r="D56" s="22"/>
      <c r="E56" s="24"/>
      <c r="F56" s="24"/>
      <c r="G56" s="19">
        <f>SUM(G57:G62)</f>
        <v>23144</v>
      </c>
      <c r="H56" s="19">
        <f>SUM(H57:H62)</f>
        <v>19778</v>
      </c>
      <c r="I56" s="42"/>
      <c r="J56" s="42"/>
    </row>
    <row r="57" s="3" customFormat="1" ht="86" customHeight="1" spans="1:10">
      <c r="A57" s="37">
        <v>1</v>
      </c>
      <c r="B57" s="38" t="s">
        <v>240</v>
      </c>
      <c r="C57" s="44" t="s">
        <v>241</v>
      </c>
      <c r="D57" s="39" t="s">
        <v>242</v>
      </c>
      <c r="E57" s="38" t="s">
        <v>243</v>
      </c>
      <c r="F57" s="38" t="s">
        <v>78</v>
      </c>
      <c r="G57" s="33">
        <v>10428</v>
      </c>
      <c r="H57" s="33">
        <v>9428</v>
      </c>
      <c r="I57" s="38" t="s">
        <v>244</v>
      </c>
      <c r="J57" s="38" t="s">
        <v>244</v>
      </c>
    </row>
    <row r="58" s="3" customFormat="1" ht="72" customHeight="1" spans="1:10">
      <c r="A58" s="37">
        <v>2</v>
      </c>
      <c r="B58" s="38" t="s">
        <v>245</v>
      </c>
      <c r="C58" s="44" t="s">
        <v>246</v>
      </c>
      <c r="D58" s="39" t="s">
        <v>247</v>
      </c>
      <c r="E58" s="38" t="s">
        <v>243</v>
      </c>
      <c r="F58" s="38" t="s">
        <v>52</v>
      </c>
      <c r="G58" s="38">
        <v>7500</v>
      </c>
      <c r="H58" s="38">
        <v>7500</v>
      </c>
      <c r="I58" s="38" t="s">
        <v>244</v>
      </c>
      <c r="J58" s="38" t="s">
        <v>244</v>
      </c>
    </row>
    <row r="59" ht="66" customHeight="1" spans="1:10">
      <c r="A59" s="37">
        <v>3</v>
      </c>
      <c r="B59" s="38" t="s">
        <v>248</v>
      </c>
      <c r="C59" s="38" t="s">
        <v>21</v>
      </c>
      <c r="D59" s="39" t="s">
        <v>249</v>
      </c>
      <c r="E59" s="38" t="s">
        <v>250</v>
      </c>
      <c r="F59" s="38" t="s">
        <v>251</v>
      </c>
      <c r="G59" s="38">
        <v>2150</v>
      </c>
      <c r="H59" s="38">
        <v>1500</v>
      </c>
      <c r="I59" s="38" t="s">
        <v>252</v>
      </c>
      <c r="J59" s="38" t="s">
        <v>253</v>
      </c>
    </row>
    <row r="60" ht="60" customHeight="1" spans="1:10">
      <c r="A60" s="37">
        <v>4</v>
      </c>
      <c r="B60" s="38" t="s">
        <v>254</v>
      </c>
      <c r="C60" s="38" t="s">
        <v>21</v>
      </c>
      <c r="D60" s="39" t="s">
        <v>255</v>
      </c>
      <c r="E60" s="38" t="s">
        <v>256</v>
      </c>
      <c r="F60" s="38" t="s">
        <v>172</v>
      </c>
      <c r="G60" s="38">
        <v>2200</v>
      </c>
      <c r="H60" s="38">
        <v>1000</v>
      </c>
      <c r="I60" s="38" t="s">
        <v>257</v>
      </c>
      <c r="J60" s="38" t="s">
        <v>253</v>
      </c>
    </row>
    <row r="61" ht="60" customHeight="1" spans="1:10">
      <c r="A61" s="37">
        <v>5</v>
      </c>
      <c r="B61" s="38" t="s">
        <v>258</v>
      </c>
      <c r="C61" s="38" t="s">
        <v>21</v>
      </c>
      <c r="D61" s="39" t="s">
        <v>259</v>
      </c>
      <c r="E61" s="38" t="s">
        <v>260</v>
      </c>
      <c r="F61" s="38" t="s">
        <v>261</v>
      </c>
      <c r="G61" s="38">
        <v>650</v>
      </c>
      <c r="H61" s="38">
        <v>150</v>
      </c>
      <c r="I61" s="38" t="s">
        <v>262</v>
      </c>
      <c r="J61" s="38" t="s">
        <v>253</v>
      </c>
    </row>
    <row r="62" ht="53" customHeight="1" spans="1:10">
      <c r="A62" s="37">
        <v>6</v>
      </c>
      <c r="B62" s="38" t="s">
        <v>263</v>
      </c>
      <c r="C62" s="38" t="s">
        <v>21</v>
      </c>
      <c r="D62" s="39" t="s">
        <v>264</v>
      </c>
      <c r="E62" s="38" t="s">
        <v>265</v>
      </c>
      <c r="F62" s="38" t="s">
        <v>172</v>
      </c>
      <c r="G62" s="38">
        <v>216</v>
      </c>
      <c r="H62" s="38">
        <v>200</v>
      </c>
      <c r="I62" s="38" t="s">
        <v>266</v>
      </c>
      <c r="J62" s="38" t="s">
        <v>253</v>
      </c>
    </row>
    <row r="63" ht="33" customHeight="1" spans="1:10">
      <c r="A63" s="23" t="s">
        <v>267</v>
      </c>
      <c r="B63" s="24"/>
      <c r="C63" s="21"/>
      <c r="D63" s="22"/>
      <c r="E63" s="24"/>
      <c r="F63" s="24"/>
      <c r="G63" s="19">
        <f>SUM(G64:G69)</f>
        <v>65442.25</v>
      </c>
      <c r="H63" s="19">
        <f>SUM(H64:H69)</f>
        <v>14442.25</v>
      </c>
      <c r="I63" s="42"/>
      <c r="J63" s="42"/>
    </row>
    <row r="64" s="3" customFormat="1" ht="101" customHeight="1" spans="1:11">
      <c r="A64" s="33">
        <v>1</v>
      </c>
      <c r="B64" s="33" t="s">
        <v>268</v>
      </c>
      <c r="C64" s="33" t="s">
        <v>269</v>
      </c>
      <c r="D64" s="40" t="s">
        <v>270</v>
      </c>
      <c r="E64" s="33" t="s">
        <v>271</v>
      </c>
      <c r="F64" s="33" t="s">
        <v>142</v>
      </c>
      <c r="G64" s="33">
        <v>5000</v>
      </c>
      <c r="H64" s="33">
        <v>4000</v>
      </c>
      <c r="I64" s="33" t="s">
        <v>272</v>
      </c>
      <c r="J64" s="33" t="s">
        <v>273</v>
      </c>
      <c r="K64" s="43"/>
    </row>
    <row r="65" ht="57" customHeight="1" spans="1:10">
      <c r="A65" s="33">
        <v>2</v>
      </c>
      <c r="B65" s="38" t="s">
        <v>274</v>
      </c>
      <c r="C65" s="38" t="s">
        <v>275</v>
      </c>
      <c r="D65" s="39" t="s">
        <v>276</v>
      </c>
      <c r="E65" s="38" t="s">
        <v>277</v>
      </c>
      <c r="F65" s="38" t="s">
        <v>278</v>
      </c>
      <c r="G65" s="38">
        <v>30000</v>
      </c>
      <c r="H65" s="38">
        <v>10000</v>
      </c>
      <c r="I65" s="38" t="s">
        <v>279</v>
      </c>
      <c r="J65" s="38" t="s">
        <v>280</v>
      </c>
    </row>
    <row r="66" s="3" customFormat="1" ht="55" customHeight="1" spans="1:10">
      <c r="A66" s="33">
        <v>3</v>
      </c>
      <c r="B66" s="38" t="s">
        <v>281</v>
      </c>
      <c r="C66" s="38" t="s">
        <v>21</v>
      </c>
      <c r="D66" s="40" t="s">
        <v>282</v>
      </c>
      <c r="E66" s="33" t="s">
        <v>283</v>
      </c>
      <c r="F66" s="33" t="s">
        <v>284</v>
      </c>
      <c r="G66" s="33">
        <v>30000</v>
      </c>
      <c r="H66" s="33">
        <v>0</v>
      </c>
      <c r="I66" s="33" t="s">
        <v>285</v>
      </c>
      <c r="J66" s="33" t="s">
        <v>285</v>
      </c>
    </row>
    <row r="67" ht="68" customHeight="1" spans="1:10">
      <c r="A67" s="33">
        <v>4</v>
      </c>
      <c r="B67" s="38" t="s">
        <v>286</v>
      </c>
      <c r="C67" s="38" t="s">
        <v>287</v>
      </c>
      <c r="D67" s="39" t="s">
        <v>288</v>
      </c>
      <c r="E67" s="38" t="s">
        <v>289</v>
      </c>
      <c r="F67" s="38" t="s">
        <v>290</v>
      </c>
      <c r="G67" s="38">
        <v>300</v>
      </c>
      <c r="H67" s="38">
        <v>300</v>
      </c>
      <c r="I67" s="38" t="s">
        <v>291</v>
      </c>
      <c r="J67" s="38" t="s">
        <v>280</v>
      </c>
    </row>
    <row r="68" ht="86" customHeight="1" spans="1:10">
      <c r="A68" s="33">
        <v>5</v>
      </c>
      <c r="B68" s="38" t="s">
        <v>292</v>
      </c>
      <c r="C68" s="38" t="s">
        <v>21</v>
      </c>
      <c r="D68" s="39" t="s">
        <v>293</v>
      </c>
      <c r="E68" s="38" t="s">
        <v>294</v>
      </c>
      <c r="F68" s="38" t="s">
        <v>46</v>
      </c>
      <c r="G68" s="38">
        <v>92.25</v>
      </c>
      <c r="H68" s="38">
        <v>92.25</v>
      </c>
      <c r="I68" s="38" t="s">
        <v>295</v>
      </c>
      <c r="J68" s="38" t="s">
        <v>280</v>
      </c>
    </row>
    <row r="69" ht="79" customHeight="1" spans="1:10">
      <c r="A69" s="33">
        <v>6</v>
      </c>
      <c r="B69" s="38" t="s">
        <v>296</v>
      </c>
      <c r="C69" s="38" t="s">
        <v>21</v>
      </c>
      <c r="D69" s="40" t="s">
        <v>297</v>
      </c>
      <c r="E69" s="38" t="s">
        <v>298</v>
      </c>
      <c r="F69" s="38" t="s">
        <v>46</v>
      </c>
      <c r="G69" s="38">
        <v>50</v>
      </c>
      <c r="H69" s="38">
        <v>50</v>
      </c>
      <c r="I69" s="38" t="s">
        <v>299</v>
      </c>
      <c r="J69" s="38" t="s">
        <v>280</v>
      </c>
    </row>
    <row r="70" ht="40" customHeight="1" spans="1:10">
      <c r="A70" s="23" t="s">
        <v>300</v>
      </c>
      <c r="B70" s="24"/>
      <c r="C70" s="21"/>
      <c r="D70" s="22"/>
      <c r="E70" s="24"/>
      <c r="F70" s="24"/>
      <c r="G70" s="19">
        <f>SUM(G71:G76)</f>
        <v>398047.22</v>
      </c>
      <c r="H70" s="19">
        <f>SUM(H71:H76)</f>
        <v>241102.22</v>
      </c>
      <c r="I70" s="42"/>
      <c r="J70" s="42"/>
    </row>
    <row r="71" ht="56" customHeight="1" spans="1:10">
      <c r="A71" s="37">
        <v>1</v>
      </c>
      <c r="B71" s="38" t="s">
        <v>301</v>
      </c>
      <c r="C71" s="38" t="s">
        <v>21</v>
      </c>
      <c r="D71" s="39" t="s">
        <v>302</v>
      </c>
      <c r="E71" s="38" t="s">
        <v>303</v>
      </c>
      <c r="F71" s="38" t="s">
        <v>304</v>
      </c>
      <c r="G71" s="38">
        <v>200</v>
      </c>
      <c r="H71" s="38">
        <v>200</v>
      </c>
      <c r="I71" s="38" t="s">
        <v>305</v>
      </c>
      <c r="J71" s="38" t="s">
        <v>305</v>
      </c>
    </row>
    <row r="72" ht="82" customHeight="1" spans="1:10">
      <c r="A72" s="37">
        <v>2</v>
      </c>
      <c r="B72" s="38" t="s">
        <v>306</v>
      </c>
      <c r="C72" s="38" t="s">
        <v>307</v>
      </c>
      <c r="D72" s="39" t="s">
        <v>308</v>
      </c>
      <c r="E72" s="38" t="s">
        <v>309</v>
      </c>
      <c r="F72" s="38" t="s">
        <v>78</v>
      </c>
      <c r="G72" s="38">
        <v>10250</v>
      </c>
      <c r="H72" s="38">
        <v>9360</v>
      </c>
      <c r="I72" s="38" t="s">
        <v>310</v>
      </c>
      <c r="J72" s="38" t="s">
        <v>311</v>
      </c>
    </row>
    <row r="73" ht="115" customHeight="1" spans="1:10">
      <c r="A73" s="37">
        <v>3</v>
      </c>
      <c r="B73" s="38" t="s">
        <v>312</v>
      </c>
      <c r="C73" s="38" t="s">
        <v>313</v>
      </c>
      <c r="D73" s="39" t="s">
        <v>314</v>
      </c>
      <c r="E73" s="38" t="s">
        <v>315</v>
      </c>
      <c r="F73" s="38" t="s">
        <v>316</v>
      </c>
      <c r="G73" s="38">
        <v>153600</v>
      </c>
      <c r="H73" s="38">
        <v>152900</v>
      </c>
      <c r="I73" s="38" t="s">
        <v>317</v>
      </c>
      <c r="J73" s="38" t="s">
        <v>318</v>
      </c>
    </row>
    <row r="74" s="3" customFormat="1" ht="102" customHeight="1" spans="1:10">
      <c r="A74" s="37">
        <v>4</v>
      </c>
      <c r="B74" s="38" t="s">
        <v>319</v>
      </c>
      <c r="C74" s="38" t="s">
        <v>320</v>
      </c>
      <c r="D74" s="39" t="s">
        <v>321</v>
      </c>
      <c r="E74" s="38" t="s">
        <v>322</v>
      </c>
      <c r="F74" s="38" t="s">
        <v>323</v>
      </c>
      <c r="G74" s="38">
        <v>46942.22</v>
      </c>
      <c r="H74" s="38">
        <v>43442.22</v>
      </c>
      <c r="I74" s="38" t="s">
        <v>324</v>
      </c>
      <c r="J74" s="38" t="s">
        <v>325</v>
      </c>
    </row>
    <row r="75" ht="66" customHeight="1" spans="1:10">
      <c r="A75" s="37">
        <v>5</v>
      </c>
      <c r="B75" s="38" t="s">
        <v>326</v>
      </c>
      <c r="C75" s="38" t="s">
        <v>21</v>
      </c>
      <c r="D75" s="39" t="s">
        <v>327</v>
      </c>
      <c r="E75" s="38" t="s">
        <v>328</v>
      </c>
      <c r="F75" s="38" t="s">
        <v>304</v>
      </c>
      <c r="G75" s="38">
        <v>200</v>
      </c>
      <c r="H75" s="38">
        <v>200</v>
      </c>
      <c r="I75" s="38" t="s">
        <v>305</v>
      </c>
      <c r="J75" s="38" t="s">
        <v>305</v>
      </c>
    </row>
    <row r="76" ht="204" customHeight="1" spans="1:10">
      <c r="A76" s="37">
        <v>6</v>
      </c>
      <c r="B76" s="38" t="s">
        <v>329</v>
      </c>
      <c r="C76" s="38" t="s">
        <v>330</v>
      </c>
      <c r="D76" s="39" t="s">
        <v>331</v>
      </c>
      <c r="E76" s="38" t="s">
        <v>332</v>
      </c>
      <c r="F76" s="38" t="s">
        <v>333</v>
      </c>
      <c r="G76" s="38">
        <v>186855</v>
      </c>
      <c r="H76" s="38">
        <v>35000</v>
      </c>
      <c r="I76" s="38" t="s">
        <v>334</v>
      </c>
      <c r="J76" s="38" t="s">
        <v>335</v>
      </c>
    </row>
    <row r="77" ht="37" customHeight="1" spans="1:10">
      <c r="A77" s="23" t="s">
        <v>336</v>
      </c>
      <c r="B77" s="24"/>
      <c r="C77" s="21"/>
      <c r="D77" s="22"/>
      <c r="E77" s="24"/>
      <c r="F77" s="24"/>
      <c r="G77" s="19">
        <f>SUM(G78:G95)</f>
        <v>23445</v>
      </c>
      <c r="H77" s="19">
        <f>SUM(H78:H95)</f>
        <v>16715</v>
      </c>
      <c r="I77" s="42"/>
      <c r="J77" s="42"/>
    </row>
    <row r="78" ht="67" customHeight="1" spans="1:10">
      <c r="A78" s="37">
        <v>1</v>
      </c>
      <c r="B78" s="38" t="s">
        <v>337</v>
      </c>
      <c r="C78" s="38" t="s">
        <v>21</v>
      </c>
      <c r="D78" s="39" t="s">
        <v>338</v>
      </c>
      <c r="E78" s="38" t="s">
        <v>339</v>
      </c>
      <c r="F78" s="38" t="s">
        <v>180</v>
      </c>
      <c r="G78" s="38">
        <v>800</v>
      </c>
      <c r="H78" s="38">
        <v>500</v>
      </c>
      <c r="I78" s="38" t="s">
        <v>340</v>
      </c>
      <c r="J78" s="38" t="s">
        <v>341</v>
      </c>
    </row>
    <row r="79" ht="73" customHeight="1" spans="1:10">
      <c r="A79" s="37">
        <v>2</v>
      </c>
      <c r="B79" s="38" t="s">
        <v>342</v>
      </c>
      <c r="C79" s="38" t="s">
        <v>21</v>
      </c>
      <c r="D79" s="39" t="s">
        <v>343</v>
      </c>
      <c r="E79" s="38" t="s">
        <v>344</v>
      </c>
      <c r="F79" s="38" t="s">
        <v>345</v>
      </c>
      <c r="G79" s="38">
        <v>500</v>
      </c>
      <c r="H79" s="38">
        <v>350</v>
      </c>
      <c r="I79" s="38" t="s">
        <v>346</v>
      </c>
      <c r="J79" s="38" t="s">
        <v>347</v>
      </c>
    </row>
    <row r="80" ht="75" customHeight="1" spans="1:10">
      <c r="A80" s="37">
        <v>3</v>
      </c>
      <c r="B80" s="38" t="s">
        <v>348</v>
      </c>
      <c r="C80" s="38" t="s">
        <v>21</v>
      </c>
      <c r="D80" s="39" t="s">
        <v>349</v>
      </c>
      <c r="E80" s="38" t="s">
        <v>344</v>
      </c>
      <c r="F80" s="38" t="s">
        <v>261</v>
      </c>
      <c r="G80" s="38">
        <v>500</v>
      </c>
      <c r="H80" s="38">
        <v>160</v>
      </c>
      <c r="I80" s="38" t="s">
        <v>350</v>
      </c>
      <c r="J80" s="38" t="s">
        <v>347</v>
      </c>
    </row>
    <row r="81" ht="75" customHeight="1" spans="1:10">
      <c r="A81" s="37">
        <v>4</v>
      </c>
      <c r="B81" s="38" t="s">
        <v>351</v>
      </c>
      <c r="C81" s="38" t="s">
        <v>21</v>
      </c>
      <c r="D81" s="39" t="s">
        <v>352</v>
      </c>
      <c r="E81" s="38" t="s">
        <v>353</v>
      </c>
      <c r="F81" s="38" t="s">
        <v>65</v>
      </c>
      <c r="G81" s="38">
        <v>200</v>
      </c>
      <c r="H81" s="38">
        <v>150</v>
      </c>
      <c r="I81" s="38" t="s">
        <v>354</v>
      </c>
      <c r="J81" s="38" t="s">
        <v>355</v>
      </c>
    </row>
    <row r="82" ht="72" customHeight="1" spans="1:10">
      <c r="A82" s="37">
        <v>5</v>
      </c>
      <c r="B82" s="38" t="s">
        <v>356</v>
      </c>
      <c r="C82" s="38" t="s">
        <v>21</v>
      </c>
      <c r="D82" s="39" t="s">
        <v>357</v>
      </c>
      <c r="E82" s="38" t="s">
        <v>358</v>
      </c>
      <c r="F82" s="38" t="s">
        <v>27</v>
      </c>
      <c r="G82" s="38">
        <v>350</v>
      </c>
      <c r="H82" s="38">
        <v>350</v>
      </c>
      <c r="I82" s="38" t="s">
        <v>359</v>
      </c>
      <c r="J82" s="38" t="s">
        <v>360</v>
      </c>
    </row>
    <row r="83" ht="74" customHeight="1" spans="1:10">
      <c r="A83" s="37">
        <v>6</v>
      </c>
      <c r="B83" s="38" t="s">
        <v>361</v>
      </c>
      <c r="C83" s="38" t="s">
        <v>21</v>
      </c>
      <c r="D83" s="39" t="s">
        <v>362</v>
      </c>
      <c r="E83" s="38" t="s">
        <v>363</v>
      </c>
      <c r="F83" s="38" t="s">
        <v>27</v>
      </c>
      <c r="G83" s="38">
        <v>150</v>
      </c>
      <c r="H83" s="38">
        <v>150</v>
      </c>
      <c r="I83" s="38" t="s">
        <v>364</v>
      </c>
      <c r="J83" s="38" t="s">
        <v>360</v>
      </c>
    </row>
    <row r="84" ht="77" customHeight="1" spans="1:10">
      <c r="A84" s="37">
        <v>7</v>
      </c>
      <c r="B84" s="38" t="s">
        <v>365</v>
      </c>
      <c r="C84" s="38" t="s">
        <v>21</v>
      </c>
      <c r="D84" s="39" t="s">
        <v>366</v>
      </c>
      <c r="E84" s="38" t="s">
        <v>367</v>
      </c>
      <c r="F84" s="38" t="s">
        <v>27</v>
      </c>
      <c r="G84" s="38">
        <v>300</v>
      </c>
      <c r="H84" s="38">
        <v>300</v>
      </c>
      <c r="I84" s="38" t="s">
        <v>368</v>
      </c>
      <c r="J84" s="38" t="s">
        <v>369</v>
      </c>
    </row>
    <row r="85" ht="88" customHeight="1" spans="1:10">
      <c r="A85" s="37">
        <v>8</v>
      </c>
      <c r="B85" s="38" t="s">
        <v>370</v>
      </c>
      <c r="C85" s="38" t="s">
        <v>21</v>
      </c>
      <c r="D85" s="39" t="s">
        <v>371</v>
      </c>
      <c r="E85" s="38" t="s">
        <v>372</v>
      </c>
      <c r="F85" s="38" t="s">
        <v>27</v>
      </c>
      <c r="G85" s="38">
        <v>500</v>
      </c>
      <c r="H85" s="38">
        <v>500</v>
      </c>
      <c r="I85" s="38" t="s">
        <v>373</v>
      </c>
      <c r="J85" s="38" t="s">
        <v>374</v>
      </c>
    </row>
    <row r="86" ht="82" customHeight="1" spans="1:10">
      <c r="A86" s="37">
        <v>9</v>
      </c>
      <c r="B86" s="38" t="s">
        <v>375</v>
      </c>
      <c r="C86" s="38" t="s">
        <v>21</v>
      </c>
      <c r="D86" s="39" t="s">
        <v>376</v>
      </c>
      <c r="E86" s="38" t="s">
        <v>377</v>
      </c>
      <c r="F86" s="38" t="s">
        <v>46</v>
      </c>
      <c r="G86" s="38">
        <v>50</v>
      </c>
      <c r="H86" s="38">
        <v>50</v>
      </c>
      <c r="I86" s="38" t="s">
        <v>373</v>
      </c>
      <c r="J86" s="38" t="s">
        <v>374</v>
      </c>
    </row>
    <row r="87" ht="79" customHeight="1" spans="1:10">
      <c r="A87" s="37">
        <v>10</v>
      </c>
      <c r="B87" s="38" t="s">
        <v>378</v>
      </c>
      <c r="C87" s="38" t="s">
        <v>21</v>
      </c>
      <c r="D87" s="39" t="s">
        <v>379</v>
      </c>
      <c r="E87" s="38" t="s">
        <v>380</v>
      </c>
      <c r="F87" s="38" t="s">
        <v>27</v>
      </c>
      <c r="G87" s="38">
        <v>500</v>
      </c>
      <c r="H87" s="38">
        <v>500</v>
      </c>
      <c r="I87" s="38" t="s">
        <v>373</v>
      </c>
      <c r="J87" s="38" t="s">
        <v>381</v>
      </c>
    </row>
    <row r="88" ht="85" customHeight="1" spans="1:10">
      <c r="A88" s="37">
        <v>11</v>
      </c>
      <c r="B88" s="38" t="s">
        <v>382</v>
      </c>
      <c r="C88" s="38" t="s">
        <v>21</v>
      </c>
      <c r="D88" s="39" t="s">
        <v>383</v>
      </c>
      <c r="E88" s="38" t="s">
        <v>384</v>
      </c>
      <c r="F88" s="38" t="s">
        <v>52</v>
      </c>
      <c r="G88" s="38">
        <v>450</v>
      </c>
      <c r="H88" s="38">
        <v>450</v>
      </c>
      <c r="I88" s="38" t="s">
        <v>373</v>
      </c>
      <c r="J88" s="38" t="s">
        <v>374</v>
      </c>
    </row>
    <row r="89" ht="83" customHeight="1" spans="1:10">
      <c r="A89" s="37">
        <v>12</v>
      </c>
      <c r="B89" s="38" t="s">
        <v>385</v>
      </c>
      <c r="C89" s="38" t="s">
        <v>21</v>
      </c>
      <c r="D89" s="39" t="s">
        <v>386</v>
      </c>
      <c r="E89" s="38" t="s">
        <v>372</v>
      </c>
      <c r="F89" s="38" t="s">
        <v>46</v>
      </c>
      <c r="G89" s="38">
        <v>50</v>
      </c>
      <c r="H89" s="38">
        <v>50</v>
      </c>
      <c r="I89" s="38" t="s">
        <v>373</v>
      </c>
      <c r="J89" s="38" t="s">
        <v>387</v>
      </c>
    </row>
    <row r="90" ht="75" customHeight="1" spans="1:10">
      <c r="A90" s="37">
        <v>13</v>
      </c>
      <c r="B90" s="38" t="s">
        <v>388</v>
      </c>
      <c r="C90" s="38" t="s">
        <v>21</v>
      </c>
      <c r="D90" s="39" t="s">
        <v>389</v>
      </c>
      <c r="E90" s="38" t="s">
        <v>372</v>
      </c>
      <c r="F90" s="38" t="s">
        <v>46</v>
      </c>
      <c r="G90" s="38">
        <v>100</v>
      </c>
      <c r="H90" s="38">
        <v>100</v>
      </c>
      <c r="I90" s="38" t="s">
        <v>373</v>
      </c>
      <c r="J90" s="38" t="s">
        <v>381</v>
      </c>
    </row>
    <row r="91" ht="73" customHeight="1" spans="1:10">
      <c r="A91" s="37">
        <v>14</v>
      </c>
      <c r="B91" s="38" t="s">
        <v>390</v>
      </c>
      <c r="C91" s="38" t="s">
        <v>21</v>
      </c>
      <c r="D91" s="39" t="s">
        <v>391</v>
      </c>
      <c r="E91" s="38" t="s">
        <v>372</v>
      </c>
      <c r="F91" s="38" t="s">
        <v>27</v>
      </c>
      <c r="G91" s="38">
        <v>3000</v>
      </c>
      <c r="H91" s="38">
        <v>3000</v>
      </c>
      <c r="I91" s="38" t="s">
        <v>392</v>
      </c>
      <c r="J91" s="38" t="s">
        <v>387</v>
      </c>
    </row>
    <row r="92" ht="144" customHeight="1" spans="1:10">
      <c r="A92" s="37">
        <v>15</v>
      </c>
      <c r="B92" s="38" t="s">
        <v>393</v>
      </c>
      <c r="C92" s="38" t="s">
        <v>21</v>
      </c>
      <c r="D92" s="39" t="s">
        <v>394</v>
      </c>
      <c r="E92" s="38" t="s">
        <v>372</v>
      </c>
      <c r="F92" s="38" t="s">
        <v>27</v>
      </c>
      <c r="G92" s="38">
        <v>500</v>
      </c>
      <c r="H92" s="38">
        <v>500</v>
      </c>
      <c r="I92" s="38" t="s">
        <v>392</v>
      </c>
      <c r="J92" s="38" t="s">
        <v>387</v>
      </c>
    </row>
    <row r="93" ht="116" customHeight="1" spans="1:10">
      <c r="A93" s="37">
        <v>16</v>
      </c>
      <c r="B93" s="38" t="s">
        <v>395</v>
      </c>
      <c r="C93" s="38" t="s">
        <v>21</v>
      </c>
      <c r="D93" s="39" t="s">
        <v>396</v>
      </c>
      <c r="E93" s="38" t="s">
        <v>372</v>
      </c>
      <c r="F93" s="38" t="s">
        <v>27</v>
      </c>
      <c r="G93" s="38">
        <v>2000</v>
      </c>
      <c r="H93" s="38">
        <v>2000</v>
      </c>
      <c r="I93" s="38" t="s">
        <v>392</v>
      </c>
      <c r="J93" s="38" t="s">
        <v>387</v>
      </c>
    </row>
    <row r="94" ht="55" customHeight="1" spans="1:10">
      <c r="A94" s="37">
        <v>17</v>
      </c>
      <c r="B94" s="38" t="s">
        <v>397</v>
      </c>
      <c r="C94" s="38" t="s">
        <v>21</v>
      </c>
      <c r="D94" s="39" t="s">
        <v>398</v>
      </c>
      <c r="E94" s="38" t="s">
        <v>372</v>
      </c>
      <c r="F94" s="38" t="s">
        <v>78</v>
      </c>
      <c r="G94" s="38">
        <v>3200</v>
      </c>
      <c r="H94" s="38">
        <v>2605</v>
      </c>
      <c r="I94" s="38" t="s">
        <v>387</v>
      </c>
      <c r="J94" s="38" t="s">
        <v>387</v>
      </c>
    </row>
    <row r="95" ht="56" customHeight="1" spans="1:10">
      <c r="A95" s="37">
        <v>18</v>
      </c>
      <c r="B95" s="38" t="s">
        <v>399</v>
      </c>
      <c r="C95" s="38" t="s">
        <v>21</v>
      </c>
      <c r="D95" s="39" t="s">
        <v>400</v>
      </c>
      <c r="E95" s="38" t="s">
        <v>372</v>
      </c>
      <c r="F95" s="38" t="s">
        <v>89</v>
      </c>
      <c r="G95" s="38">
        <v>10295</v>
      </c>
      <c r="H95" s="38">
        <v>5000</v>
      </c>
      <c r="I95" s="38" t="s">
        <v>387</v>
      </c>
      <c r="J95" s="38" t="s">
        <v>387</v>
      </c>
    </row>
  </sheetData>
  <autoFilter ref="A3:J95">
    <extLst/>
  </autoFilter>
  <mergeCells count="13">
    <mergeCell ref="A1:C1"/>
    <mergeCell ref="A2:J2"/>
    <mergeCell ref="A4:F4"/>
    <mergeCell ref="A5:F5"/>
    <mergeCell ref="A23:F23"/>
    <mergeCell ref="A27:F27"/>
    <mergeCell ref="A33:F33"/>
    <mergeCell ref="A39:F39"/>
    <mergeCell ref="A42:F42"/>
    <mergeCell ref="A56:F56"/>
    <mergeCell ref="A63:F63"/>
    <mergeCell ref="A70:F70"/>
    <mergeCell ref="A77:F77"/>
  </mergeCells>
  <hyperlinks>
    <hyperlink ref="C54" r:id="rId1" display="2011-331126-04-01-189793" tooltip="http://59.202.38.18:18181/tzxmapp/pages/complex/complexquerylist.jsp"/>
  </hyperlinks>
  <pageMargins left="0.314583333333333" right="0.314583333333333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Icarus</cp:lastModifiedBy>
  <dcterms:created xsi:type="dcterms:W3CDTF">2021-02-09T19:47:00Z</dcterms:created>
  <dcterms:modified xsi:type="dcterms:W3CDTF">2023-06-06T02:05:24Z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200630751DB747158F01CB95EF8BFAA3_12</vt:lpwstr>
  </property>
</Properties>
</file>